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vimui\Desktop\2015 metai\"/>
    </mc:Choice>
  </mc:AlternateContent>
  <bookViews>
    <workbookView xWindow="0" yWindow="495" windowWidth="15480" windowHeight="10890"/>
  </bookViews>
  <sheets>
    <sheet name="2015-01" sheetId="4" r:id="rId1"/>
    <sheet name="2015-02" sheetId="5" r:id="rId2"/>
    <sheet name="2015-03" sheetId="6" r:id="rId3"/>
    <sheet name="2015-04" sheetId="7" r:id="rId4"/>
    <sheet name="2015-05" sheetId="8" r:id="rId5"/>
    <sheet name="2015-06" sheetId="9" r:id="rId6"/>
    <sheet name="2015-07" sheetId="10" r:id="rId7"/>
    <sheet name="2015-08" sheetId="11" r:id="rId8"/>
    <sheet name="2015-09" sheetId="1" r:id="rId9"/>
    <sheet name="Sheet3" sheetId="3" r:id="rId10"/>
  </sheets>
  <definedNames>
    <definedName name="_xlnm.Print_Titles" localSheetId="3">'2015-04'!$18:$28</definedName>
    <definedName name="_xlnm.Print_Titles" localSheetId="4">'2015-05'!$18:$28</definedName>
    <definedName name="_xlnm.Print_Titles" localSheetId="6">'2015-07'!$18:$28</definedName>
    <definedName name="_xlnm.Print_Titles" localSheetId="7">'2015-08'!$18:$28</definedName>
    <definedName name="_xlnm.Print_Titles" localSheetId="8">'2015-09'!$18:$28</definedName>
  </definedNames>
  <calcPr calcId="152511"/>
</workbook>
</file>

<file path=xl/calcChain.xml><?xml version="1.0" encoding="utf-8"?>
<calcChain xmlns="http://schemas.openxmlformats.org/spreadsheetml/2006/main">
  <c r="H31" i="11" l="1"/>
  <c r="H30" i="11" s="1"/>
  <c r="I31" i="11"/>
  <c r="I30" i="11" s="1"/>
  <c r="J31" i="11"/>
  <c r="J30" i="11" s="1"/>
  <c r="J29" i="11" s="1"/>
  <c r="J161" i="11" s="1"/>
  <c r="H35" i="11"/>
  <c r="I35" i="11"/>
  <c r="K35" i="11"/>
  <c r="K30" i="11" s="1"/>
  <c r="H38" i="11"/>
  <c r="H37" i="11" s="1"/>
  <c r="I38" i="11"/>
  <c r="I37" i="11" s="1"/>
  <c r="J38" i="11"/>
  <c r="J37" i="11" s="1"/>
  <c r="K38" i="11"/>
  <c r="K37" i="11" s="1"/>
  <c r="H56" i="11"/>
  <c r="H55" i="11" s="1"/>
  <c r="H57" i="11"/>
  <c r="I57" i="11"/>
  <c r="I56" i="11" s="1"/>
  <c r="I55" i="11" s="1"/>
  <c r="K57" i="11"/>
  <c r="H61" i="11"/>
  <c r="I61" i="11"/>
  <c r="K61" i="11"/>
  <c r="K56" i="11" s="1"/>
  <c r="K55" i="11" s="1"/>
  <c r="H65" i="11"/>
  <c r="I65" i="11"/>
  <c r="K65" i="11"/>
  <c r="H69" i="11"/>
  <c r="I69" i="11"/>
  <c r="K69" i="11"/>
  <c r="H71" i="11"/>
  <c r="I71" i="11"/>
  <c r="H72" i="11"/>
  <c r="I72" i="11"/>
  <c r="K72" i="11"/>
  <c r="K71" i="11" s="1"/>
  <c r="H77" i="11"/>
  <c r="H76" i="11" s="1"/>
  <c r="I77" i="11"/>
  <c r="K77" i="11"/>
  <c r="H80" i="11"/>
  <c r="I80" i="11"/>
  <c r="I76" i="11" s="1"/>
  <c r="K80" i="11"/>
  <c r="H83" i="11"/>
  <c r="I83" i="11"/>
  <c r="K83" i="11"/>
  <c r="K76" i="11" s="1"/>
  <c r="H87" i="11"/>
  <c r="H86" i="11" s="1"/>
  <c r="I87" i="11"/>
  <c r="K87" i="11"/>
  <c r="H90" i="11"/>
  <c r="I90" i="11"/>
  <c r="I86" i="11" s="1"/>
  <c r="K90" i="11"/>
  <c r="H92" i="11"/>
  <c r="I92" i="11"/>
  <c r="K92" i="11"/>
  <c r="K86" i="11" s="1"/>
  <c r="H94" i="11"/>
  <c r="I94" i="11"/>
  <c r="K94" i="11"/>
  <c r="H96" i="11"/>
  <c r="I96" i="11"/>
  <c r="K96" i="11"/>
  <c r="I98" i="11"/>
  <c r="H99" i="11"/>
  <c r="I99" i="11"/>
  <c r="K99" i="11"/>
  <c r="K98" i="11" s="1"/>
  <c r="H102" i="11"/>
  <c r="I102" i="11"/>
  <c r="K102" i="11"/>
  <c r="H105" i="11"/>
  <c r="H98" i="11" s="1"/>
  <c r="I105" i="11"/>
  <c r="K105" i="11"/>
  <c r="H108" i="11"/>
  <c r="I108" i="11"/>
  <c r="H109" i="11"/>
  <c r="I109" i="11"/>
  <c r="K109" i="11"/>
  <c r="K108" i="11" s="1"/>
  <c r="H112" i="11"/>
  <c r="I112" i="11"/>
  <c r="K112" i="11"/>
  <c r="H115" i="11"/>
  <c r="I115" i="11"/>
  <c r="K115" i="11"/>
  <c r="K117" i="11"/>
  <c r="K114" i="11" s="1"/>
  <c r="H118" i="11"/>
  <c r="I118" i="11"/>
  <c r="K118" i="11"/>
  <c r="H122" i="11"/>
  <c r="H117" i="11" s="1"/>
  <c r="H114" i="11" s="1"/>
  <c r="K122" i="11"/>
  <c r="H123" i="11"/>
  <c r="I123" i="11"/>
  <c r="I122" i="11" s="1"/>
  <c r="I117" i="11" s="1"/>
  <c r="K123" i="11"/>
  <c r="H129" i="11"/>
  <c r="H128" i="11" s="1"/>
  <c r="H127" i="11" s="1"/>
  <c r="H130" i="11"/>
  <c r="I130" i="11"/>
  <c r="I129" i="11" s="1"/>
  <c r="I128" i="11" s="1"/>
  <c r="I127" i="11" s="1"/>
  <c r="K130" i="11"/>
  <c r="H132" i="11"/>
  <c r="I132" i="11"/>
  <c r="K132" i="11"/>
  <c r="K129" i="11" s="1"/>
  <c r="K128" i="11" s="1"/>
  <c r="K127" i="11" s="1"/>
  <c r="H136" i="11"/>
  <c r="I136" i="11"/>
  <c r="K136" i="11"/>
  <c r="H142" i="11"/>
  <c r="I142" i="11"/>
  <c r="K142" i="11"/>
  <c r="H148" i="11"/>
  <c r="I148" i="11"/>
  <c r="H149" i="11"/>
  <c r="I149" i="11"/>
  <c r="K149" i="11"/>
  <c r="K148" i="11" s="1"/>
  <c r="H151" i="11"/>
  <c r="I151" i="11"/>
  <c r="K151" i="11"/>
  <c r="H168" i="11"/>
  <c r="I168" i="11"/>
  <c r="K29" i="11" l="1"/>
  <c r="K161" i="11" s="1"/>
  <c r="I29" i="11"/>
  <c r="I161" i="11" s="1"/>
  <c r="H29" i="11"/>
  <c r="H161" i="11" s="1"/>
  <c r="I114" i="11"/>
  <c r="K30" i="10"/>
  <c r="H31" i="10"/>
  <c r="H30" i="10" s="1"/>
  <c r="I31" i="10"/>
  <c r="I30" i="10" s="1"/>
  <c r="J31" i="10"/>
  <c r="J30" i="10" s="1"/>
  <c r="J29" i="10" s="1"/>
  <c r="J161" i="10" s="1"/>
  <c r="H35" i="10"/>
  <c r="I35" i="10"/>
  <c r="K35" i="10"/>
  <c r="H38" i="10"/>
  <c r="H37" i="10" s="1"/>
  <c r="I38" i="10"/>
  <c r="I37" i="10" s="1"/>
  <c r="J38" i="10"/>
  <c r="J37" i="10" s="1"/>
  <c r="K38" i="10"/>
  <c r="K37" i="10" s="1"/>
  <c r="K56" i="10"/>
  <c r="K55" i="10" s="1"/>
  <c r="H57" i="10"/>
  <c r="I57" i="10"/>
  <c r="K57" i="10"/>
  <c r="H61" i="10"/>
  <c r="H56" i="10" s="1"/>
  <c r="H55" i="10" s="1"/>
  <c r="I61" i="10"/>
  <c r="K61" i="10"/>
  <c r="H65" i="10"/>
  <c r="I65" i="10"/>
  <c r="I56" i="10" s="1"/>
  <c r="I55" i="10" s="1"/>
  <c r="K65" i="10"/>
  <c r="H69" i="10"/>
  <c r="I69" i="10"/>
  <c r="K69" i="10"/>
  <c r="I71" i="10"/>
  <c r="K71" i="10"/>
  <c r="H72" i="10"/>
  <c r="H71" i="10" s="1"/>
  <c r="I72" i="10"/>
  <c r="K72" i="10"/>
  <c r="I76" i="10"/>
  <c r="H77" i="10"/>
  <c r="I77" i="10"/>
  <c r="K77" i="10"/>
  <c r="K76" i="10" s="1"/>
  <c r="H80" i="10"/>
  <c r="I80" i="10"/>
  <c r="K80" i="10"/>
  <c r="H83" i="10"/>
  <c r="H76" i="10" s="1"/>
  <c r="I83" i="10"/>
  <c r="K83" i="10"/>
  <c r="H87" i="10"/>
  <c r="I87" i="10"/>
  <c r="K87" i="10"/>
  <c r="K86" i="10" s="1"/>
  <c r="H90" i="10"/>
  <c r="I90" i="10"/>
  <c r="K90" i="10"/>
  <c r="H92" i="10"/>
  <c r="H86" i="10" s="1"/>
  <c r="I92" i="10"/>
  <c r="K92" i="10"/>
  <c r="H94" i="10"/>
  <c r="I94" i="10"/>
  <c r="I86" i="10" s="1"/>
  <c r="K94" i="10"/>
  <c r="H96" i="10"/>
  <c r="I96" i="10"/>
  <c r="K96" i="10"/>
  <c r="H99" i="10"/>
  <c r="H98" i="10" s="1"/>
  <c r="I99" i="10"/>
  <c r="K99" i="10"/>
  <c r="H102" i="10"/>
  <c r="I102" i="10"/>
  <c r="I98" i="10" s="1"/>
  <c r="K102" i="10"/>
  <c r="H105" i="10"/>
  <c r="I105" i="10"/>
  <c r="K105" i="10"/>
  <c r="K98" i="10" s="1"/>
  <c r="K108" i="10"/>
  <c r="H109" i="10"/>
  <c r="H108" i="10" s="1"/>
  <c r="I109" i="10"/>
  <c r="K109" i="10"/>
  <c r="H112" i="10"/>
  <c r="I112" i="10"/>
  <c r="I108" i="10" s="1"/>
  <c r="K112" i="10"/>
  <c r="H115" i="10"/>
  <c r="I115" i="10"/>
  <c r="K115" i="10"/>
  <c r="H117" i="10"/>
  <c r="H114" i="10" s="1"/>
  <c r="H118" i="10"/>
  <c r="I118" i="10"/>
  <c r="I117" i="10" s="1"/>
  <c r="I114" i="10" s="1"/>
  <c r="K118" i="10"/>
  <c r="H122" i="10"/>
  <c r="I122" i="10"/>
  <c r="K122" i="10"/>
  <c r="K117" i="10" s="1"/>
  <c r="K114" i="10" s="1"/>
  <c r="H123" i="10"/>
  <c r="I123" i="10"/>
  <c r="K123" i="10"/>
  <c r="K129" i="10"/>
  <c r="K128" i="10" s="1"/>
  <c r="K127" i="10" s="1"/>
  <c r="H130" i="10"/>
  <c r="I130" i="10"/>
  <c r="K130" i="10"/>
  <c r="H132" i="10"/>
  <c r="H129" i="10" s="1"/>
  <c r="H128" i="10" s="1"/>
  <c r="H127" i="10" s="1"/>
  <c r="I132" i="10"/>
  <c r="K132" i="10"/>
  <c r="H136" i="10"/>
  <c r="I136" i="10"/>
  <c r="I129" i="10" s="1"/>
  <c r="I128" i="10" s="1"/>
  <c r="I127" i="10" s="1"/>
  <c r="K136" i="10"/>
  <c r="H142" i="10"/>
  <c r="I142" i="10"/>
  <c r="K142" i="10"/>
  <c r="K148" i="10"/>
  <c r="H149" i="10"/>
  <c r="H148" i="10" s="1"/>
  <c r="I149" i="10"/>
  <c r="K149" i="10"/>
  <c r="H151" i="10"/>
  <c r="I151" i="10"/>
  <c r="I148" i="10" s="1"/>
  <c r="K151" i="10"/>
  <c r="H168" i="10"/>
  <c r="I168" i="10"/>
  <c r="I29" i="10" l="1"/>
  <c r="I161" i="10" s="1"/>
  <c r="H29" i="10"/>
  <c r="H161" i="10" s="1"/>
  <c r="K29" i="10"/>
  <c r="K161" i="10" s="1"/>
  <c r="K30" i="8"/>
  <c r="H31" i="8"/>
  <c r="H30" i="8" s="1"/>
  <c r="I31" i="8"/>
  <c r="I30" i="8" s="1"/>
  <c r="J31" i="8"/>
  <c r="J30" i="8" s="1"/>
  <c r="J29" i="8" s="1"/>
  <c r="J161" i="8" s="1"/>
  <c r="H35" i="8"/>
  <c r="I35" i="8"/>
  <c r="K35" i="8"/>
  <c r="H38" i="8"/>
  <c r="H37" i="8" s="1"/>
  <c r="I38" i="8"/>
  <c r="I37" i="8" s="1"/>
  <c r="J38" i="8"/>
  <c r="J37" i="8" s="1"/>
  <c r="K38" i="8"/>
  <c r="K37" i="8" s="1"/>
  <c r="K56" i="8"/>
  <c r="K55" i="8" s="1"/>
  <c r="H57" i="8"/>
  <c r="I57" i="8"/>
  <c r="K57" i="8"/>
  <c r="H61" i="8"/>
  <c r="H56" i="8" s="1"/>
  <c r="H55" i="8" s="1"/>
  <c r="I61" i="8"/>
  <c r="K61" i="8"/>
  <c r="H65" i="8"/>
  <c r="I65" i="8"/>
  <c r="I56" i="8" s="1"/>
  <c r="I55" i="8" s="1"/>
  <c r="K65" i="8"/>
  <c r="H69" i="8"/>
  <c r="I69" i="8"/>
  <c r="K69" i="8"/>
  <c r="I71" i="8"/>
  <c r="K71" i="8"/>
  <c r="H72" i="8"/>
  <c r="H71" i="8" s="1"/>
  <c r="I72" i="8"/>
  <c r="K72" i="8"/>
  <c r="I76" i="8"/>
  <c r="H77" i="8"/>
  <c r="I77" i="8"/>
  <c r="K77" i="8"/>
  <c r="K76" i="8" s="1"/>
  <c r="H80" i="8"/>
  <c r="I80" i="8"/>
  <c r="K80" i="8"/>
  <c r="H83" i="8"/>
  <c r="H76" i="8" s="1"/>
  <c r="I83" i="8"/>
  <c r="K83" i="8"/>
  <c r="H87" i="8"/>
  <c r="I87" i="8"/>
  <c r="K87" i="8"/>
  <c r="K86" i="8" s="1"/>
  <c r="H90" i="8"/>
  <c r="I90" i="8"/>
  <c r="K90" i="8"/>
  <c r="H92" i="8"/>
  <c r="H86" i="8" s="1"/>
  <c r="I92" i="8"/>
  <c r="K92" i="8"/>
  <c r="H94" i="8"/>
  <c r="I94" i="8"/>
  <c r="I86" i="8" s="1"/>
  <c r="K94" i="8"/>
  <c r="H96" i="8"/>
  <c r="I96" i="8"/>
  <c r="K96" i="8"/>
  <c r="H99" i="8"/>
  <c r="H98" i="8" s="1"/>
  <c r="I99" i="8"/>
  <c r="K99" i="8"/>
  <c r="H102" i="8"/>
  <c r="I102" i="8"/>
  <c r="I98" i="8" s="1"/>
  <c r="K102" i="8"/>
  <c r="H105" i="8"/>
  <c r="I105" i="8"/>
  <c r="K105" i="8"/>
  <c r="K98" i="8" s="1"/>
  <c r="K108" i="8"/>
  <c r="H109" i="8"/>
  <c r="H108" i="8" s="1"/>
  <c r="I109" i="8"/>
  <c r="K109" i="8"/>
  <c r="H112" i="8"/>
  <c r="I112" i="8"/>
  <c r="I108" i="8" s="1"/>
  <c r="K112" i="8"/>
  <c r="H115" i="8"/>
  <c r="I115" i="8"/>
  <c r="K115" i="8"/>
  <c r="H117" i="8"/>
  <c r="H114" i="8" s="1"/>
  <c r="H118" i="8"/>
  <c r="I118" i="8"/>
  <c r="I117" i="8" s="1"/>
  <c r="I114" i="8" s="1"/>
  <c r="K118" i="8"/>
  <c r="H122" i="8"/>
  <c r="I122" i="8"/>
  <c r="K122" i="8"/>
  <c r="K117" i="8" s="1"/>
  <c r="K114" i="8" s="1"/>
  <c r="H123" i="8"/>
  <c r="I123" i="8"/>
  <c r="K123" i="8"/>
  <c r="K129" i="8"/>
  <c r="K128" i="8" s="1"/>
  <c r="K127" i="8" s="1"/>
  <c r="H130" i="8"/>
  <c r="I130" i="8"/>
  <c r="K130" i="8"/>
  <c r="H132" i="8"/>
  <c r="H129" i="8" s="1"/>
  <c r="H128" i="8" s="1"/>
  <c r="H127" i="8" s="1"/>
  <c r="I132" i="8"/>
  <c r="K132" i="8"/>
  <c r="H136" i="8"/>
  <c r="I136" i="8"/>
  <c r="I129" i="8" s="1"/>
  <c r="I128" i="8" s="1"/>
  <c r="I127" i="8" s="1"/>
  <c r="K136" i="8"/>
  <c r="H142" i="8"/>
  <c r="I142" i="8"/>
  <c r="K142" i="8"/>
  <c r="K148" i="8"/>
  <c r="H149" i="8"/>
  <c r="H148" i="8" s="1"/>
  <c r="I149" i="8"/>
  <c r="K149" i="8"/>
  <c r="H151" i="8"/>
  <c r="I151" i="8"/>
  <c r="I148" i="8" s="1"/>
  <c r="K151" i="8"/>
  <c r="H168" i="8"/>
  <c r="I168" i="8"/>
  <c r="I29" i="8" l="1"/>
  <c r="I161" i="8" s="1"/>
  <c r="H29" i="8"/>
  <c r="H161" i="8" s="1"/>
  <c r="K29" i="8"/>
  <c r="K161" i="8" s="1"/>
  <c r="K30" i="7"/>
  <c r="H31" i="7"/>
  <c r="H30" i="7" s="1"/>
  <c r="I31" i="7"/>
  <c r="I30" i="7" s="1"/>
  <c r="J31" i="7"/>
  <c r="J30" i="7" s="1"/>
  <c r="J29" i="7" s="1"/>
  <c r="J161" i="7" s="1"/>
  <c r="H35" i="7"/>
  <c r="I35" i="7"/>
  <c r="K35" i="7"/>
  <c r="H38" i="7"/>
  <c r="H37" i="7" s="1"/>
  <c r="I38" i="7"/>
  <c r="I37" i="7" s="1"/>
  <c r="J38" i="7"/>
  <c r="J37" i="7" s="1"/>
  <c r="K38" i="7"/>
  <c r="K37" i="7" s="1"/>
  <c r="K56" i="7"/>
  <c r="K55" i="7" s="1"/>
  <c r="H57" i="7"/>
  <c r="I57" i="7"/>
  <c r="K57" i="7"/>
  <c r="H61" i="7"/>
  <c r="H56" i="7" s="1"/>
  <c r="H55" i="7" s="1"/>
  <c r="I61" i="7"/>
  <c r="K61" i="7"/>
  <c r="H65" i="7"/>
  <c r="I65" i="7"/>
  <c r="I56" i="7" s="1"/>
  <c r="I55" i="7" s="1"/>
  <c r="K65" i="7"/>
  <c r="H69" i="7"/>
  <c r="I69" i="7"/>
  <c r="K69" i="7"/>
  <c r="I71" i="7"/>
  <c r="K71" i="7"/>
  <c r="H72" i="7"/>
  <c r="H71" i="7" s="1"/>
  <c r="I72" i="7"/>
  <c r="K72" i="7"/>
  <c r="I76" i="7"/>
  <c r="H77" i="7"/>
  <c r="I77" i="7"/>
  <c r="K77" i="7"/>
  <c r="K76" i="7" s="1"/>
  <c r="H80" i="7"/>
  <c r="I80" i="7"/>
  <c r="K80" i="7"/>
  <c r="H83" i="7"/>
  <c r="H76" i="7" s="1"/>
  <c r="I83" i="7"/>
  <c r="K83" i="7"/>
  <c r="H87" i="7"/>
  <c r="I87" i="7"/>
  <c r="K87" i="7"/>
  <c r="K86" i="7" s="1"/>
  <c r="H90" i="7"/>
  <c r="I90" i="7"/>
  <c r="K90" i="7"/>
  <c r="H92" i="7"/>
  <c r="H86" i="7" s="1"/>
  <c r="I92" i="7"/>
  <c r="K92" i="7"/>
  <c r="H94" i="7"/>
  <c r="I94" i="7"/>
  <c r="I86" i="7" s="1"/>
  <c r="K94" i="7"/>
  <c r="H96" i="7"/>
  <c r="I96" i="7"/>
  <c r="K96" i="7"/>
  <c r="H99" i="7"/>
  <c r="H98" i="7" s="1"/>
  <c r="I99" i="7"/>
  <c r="K99" i="7"/>
  <c r="H102" i="7"/>
  <c r="I102" i="7"/>
  <c r="I98" i="7" s="1"/>
  <c r="K102" i="7"/>
  <c r="H105" i="7"/>
  <c r="I105" i="7"/>
  <c r="K105" i="7"/>
  <c r="K98" i="7" s="1"/>
  <c r="K108" i="7"/>
  <c r="H109" i="7"/>
  <c r="H108" i="7" s="1"/>
  <c r="I109" i="7"/>
  <c r="K109" i="7"/>
  <c r="H112" i="7"/>
  <c r="I112" i="7"/>
  <c r="I108" i="7" s="1"/>
  <c r="K112" i="7"/>
  <c r="H115" i="7"/>
  <c r="I115" i="7"/>
  <c r="K115" i="7"/>
  <c r="H117" i="7"/>
  <c r="H114" i="7" s="1"/>
  <c r="H118" i="7"/>
  <c r="I118" i="7"/>
  <c r="I117" i="7" s="1"/>
  <c r="I114" i="7" s="1"/>
  <c r="K118" i="7"/>
  <c r="H122" i="7"/>
  <c r="I122" i="7"/>
  <c r="K122" i="7"/>
  <c r="K117" i="7" s="1"/>
  <c r="K114" i="7" s="1"/>
  <c r="H123" i="7"/>
  <c r="I123" i="7"/>
  <c r="K123" i="7"/>
  <c r="K129" i="7"/>
  <c r="K128" i="7" s="1"/>
  <c r="K127" i="7" s="1"/>
  <c r="H130" i="7"/>
  <c r="I130" i="7"/>
  <c r="K130" i="7"/>
  <c r="H132" i="7"/>
  <c r="H129" i="7" s="1"/>
  <c r="H128" i="7" s="1"/>
  <c r="H127" i="7" s="1"/>
  <c r="I132" i="7"/>
  <c r="K132" i="7"/>
  <c r="H136" i="7"/>
  <c r="I136" i="7"/>
  <c r="I129" i="7" s="1"/>
  <c r="I128" i="7" s="1"/>
  <c r="I127" i="7" s="1"/>
  <c r="K136" i="7"/>
  <c r="H142" i="7"/>
  <c r="I142" i="7"/>
  <c r="K142" i="7"/>
  <c r="K148" i="7"/>
  <c r="H149" i="7"/>
  <c r="H148" i="7" s="1"/>
  <c r="I149" i="7"/>
  <c r="K149" i="7"/>
  <c r="H151" i="7"/>
  <c r="I151" i="7"/>
  <c r="I148" i="7" s="1"/>
  <c r="K151" i="7"/>
  <c r="H168" i="7"/>
  <c r="I168" i="7"/>
  <c r="I29" i="7" l="1"/>
  <c r="I161" i="7" s="1"/>
  <c r="H29" i="7"/>
  <c r="H161" i="7" s="1"/>
  <c r="K29" i="7"/>
  <c r="K161" i="7" s="1"/>
  <c r="L32" i="6"/>
  <c r="I33" i="6"/>
  <c r="I32" i="6" s="1"/>
  <c r="J33" i="6"/>
  <c r="J32" i="6" s="1"/>
  <c r="K33" i="6"/>
  <c r="K32" i="6" s="1"/>
  <c r="I37" i="6"/>
  <c r="J37" i="6"/>
  <c r="L37" i="6"/>
  <c r="I40" i="6"/>
  <c r="I39" i="6" s="1"/>
  <c r="J40" i="6"/>
  <c r="J39" i="6" s="1"/>
  <c r="K40" i="6"/>
  <c r="K39" i="6" s="1"/>
  <c r="L40" i="6"/>
  <c r="L39" i="6" s="1"/>
  <c r="L60" i="6"/>
  <c r="L59" i="6" s="1"/>
  <c r="I61" i="6"/>
  <c r="J61" i="6"/>
  <c r="L61" i="6"/>
  <c r="I65" i="6"/>
  <c r="I60" i="6" s="1"/>
  <c r="I59" i="6" s="1"/>
  <c r="J65" i="6"/>
  <c r="L65" i="6"/>
  <c r="I69" i="6"/>
  <c r="J69" i="6"/>
  <c r="J60" i="6" s="1"/>
  <c r="J59" i="6" s="1"/>
  <c r="L69" i="6"/>
  <c r="I73" i="6"/>
  <c r="J73" i="6"/>
  <c r="L73" i="6"/>
  <c r="J75" i="6"/>
  <c r="L75" i="6"/>
  <c r="I76" i="6"/>
  <c r="I75" i="6" s="1"/>
  <c r="J76" i="6"/>
  <c r="L76" i="6"/>
  <c r="J80" i="6"/>
  <c r="I81" i="6"/>
  <c r="J81" i="6"/>
  <c r="L81" i="6"/>
  <c r="L80" i="6" s="1"/>
  <c r="I84" i="6"/>
  <c r="J84" i="6"/>
  <c r="L84" i="6"/>
  <c r="I87" i="6"/>
  <c r="I80" i="6" s="1"/>
  <c r="J87" i="6"/>
  <c r="L87" i="6"/>
  <c r="I91" i="6"/>
  <c r="J91" i="6"/>
  <c r="L91" i="6"/>
  <c r="L90" i="6" s="1"/>
  <c r="I92" i="6"/>
  <c r="J92" i="6"/>
  <c r="L92" i="6"/>
  <c r="I95" i="6"/>
  <c r="I90" i="6" s="1"/>
  <c r="J95" i="6"/>
  <c r="L95" i="6"/>
  <c r="I97" i="6"/>
  <c r="J97" i="6"/>
  <c r="J90" i="6" s="1"/>
  <c r="L97" i="6"/>
  <c r="I99" i="6"/>
  <c r="J99" i="6"/>
  <c r="L99" i="6"/>
  <c r="I101" i="6"/>
  <c r="J101" i="6"/>
  <c r="L101" i="6"/>
  <c r="I103" i="6"/>
  <c r="I104" i="6"/>
  <c r="J104" i="6"/>
  <c r="J103" i="6" s="1"/>
  <c r="L104" i="6"/>
  <c r="I107" i="6"/>
  <c r="J107" i="6"/>
  <c r="L107" i="6"/>
  <c r="L103" i="6" s="1"/>
  <c r="I110" i="6"/>
  <c r="J110" i="6"/>
  <c r="L110" i="6"/>
  <c r="I113" i="6"/>
  <c r="I114" i="6"/>
  <c r="J114" i="6"/>
  <c r="J113" i="6" s="1"/>
  <c r="I115" i="6"/>
  <c r="J115" i="6"/>
  <c r="L115" i="6"/>
  <c r="L114" i="6" s="1"/>
  <c r="L113" i="6" s="1"/>
  <c r="I118" i="6"/>
  <c r="J118" i="6"/>
  <c r="L118" i="6"/>
  <c r="I121" i="6"/>
  <c r="J121" i="6"/>
  <c r="L121" i="6"/>
  <c r="J124" i="6"/>
  <c r="L124" i="6"/>
  <c r="I125" i="6"/>
  <c r="I124" i="6" s="1"/>
  <c r="I123" i="6" s="1"/>
  <c r="I120" i="6" s="1"/>
  <c r="J125" i="6"/>
  <c r="L125" i="6"/>
  <c r="I129" i="6"/>
  <c r="J129" i="6"/>
  <c r="J123" i="6" s="1"/>
  <c r="I130" i="6"/>
  <c r="J130" i="6"/>
  <c r="L130" i="6"/>
  <c r="L129" i="6" s="1"/>
  <c r="L123" i="6" s="1"/>
  <c r="L120" i="6" s="1"/>
  <c r="J136" i="6"/>
  <c r="J135" i="6" s="1"/>
  <c r="J134" i="6" s="1"/>
  <c r="I137" i="6"/>
  <c r="J137" i="6"/>
  <c r="L137" i="6"/>
  <c r="L136" i="6" s="1"/>
  <c r="L135" i="6" s="1"/>
  <c r="L134" i="6" s="1"/>
  <c r="I139" i="6"/>
  <c r="J139" i="6"/>
  <c r="L139" i="6"/>
  <c r="I143" i="6"/>
  <c r="I136" i="6" s="1"/>
  <c r="I135" i="6" s="1"/>
  <c r="I134" i="6" s="1"/>
  <c r="J143" i="6"/>
  <c r="L143" i="6"/>
  <c r="I148" i="6"/>
  <c r="J148" i="6"/>
  <c r="L148" i="6"/>
  <c r="I168" i="6"/>
  <c r="J168" i="6"/>
  <c r="L32" i="5"/>
  <c r="I33" i="5"/>
  <c r="I32" i="5" s="1"/>
  <c r="J33" i="5"/>
  <c r="J32" i="5" s="1"/>
  <c r="K33" i="5"/>
  <c r="K32" i="5" s="1"/>
  <c r="K31" i="5" s="1"/>
  <c r="K159" i="5" s="1"/>
  <c r="I37" i="5"/>
  <c r="J37" i="5"/>
  <c r="L37" i="5"/>
  <c r="I40" i="5"/>
  <c r="I39" i="5" s="1"/>
  <c r="J40" i="5"/>
  <c r="J39" i="5" s="1"/>
  <c r="K40" i="5"/>
  <c r="K39" i="5" s="1"/>
  <c r="L40" i="5"/>
  <c r="L39" i="5" s="1"/>
  <c r="L60" i="5"/>
  <c r="L59" i="5" s="1"/>
  <c r="I61" i="5"/>
  <c r="J61" i="5"/>
  <c r="L61" i="5"/>
  <c r="I65" i="5"/>
  <c r="I60" i="5" s="1"/>
  <c r="I59" i="5" s="1"/>
  <c r="J65" i="5"/>
  <c r="L65" i="5"/>
  <c r="I69" i="5"/>
  <c r="J69" i="5"/>
  <c r="J60" i="5" s="1"/>
  <c r="J59" i="5" s="1"/>
  <c r="L69" i="5"/>
  <c r="I73" i="5"/>
  <c r="J73" i="5"/>
  <c r="L73" i="5"/>
  <c r="J75" i="5"/>
  <c r="L75" i="5"/>
  <c r="I76" i="5"/>
  <c r="I75" i="5" s="1"/>
  <c r="J76" i="5"/>
  <c r="L76" i="5"/>
  <c r="J80" i="5"/>
  <c r="I81" i="5"/>
  <c r="J81" i="5"/>
  <c r="L81" i="5"/>
  <c r="L80" i="5" s="1"/>
  <c r="I84" i="5"/>
  <c r="J84" i="5"/>
  <c r="L84" i="5"/>
  <c r="I87" i="5"/>
  <c r="I80" i="5" s="1"/>
  <c r="J87" i="5"/>
  <c r="L87" i="5"/>
  <c r="I91" i="5"/>
  <c r="J91" i="5"/>
  <c r="L91" i="5"/>
  <c r="L90" i="5" s="1"/>
  <c r="I92" i="5"/>
  <c r="J92" i="5"/>
  <c r="L92" i="5"/>
  <c r="I95" i="5"/>
  <c r="I90" i="5" s="1"/>
  <c r="J95" i="5"/>
  <c r="L95" i="5"/>
  <c r="I97" i="5"/>
  <c r="J97" i="5"/>
  <c r="J90" i="5" s="1"/>
  <c r="L97" i="5"/>
  <c r="I99" i="5"/>
  <c r="J99" i="5"/>
  <c r="L99" i="5"/>
  <c r="I101" i="5"/>
  <c r="J101" i="5"/>
  <c r="L101" i="5"/>
  <c r="I103" i="5"/>
  <c r="I104" i="5"/>
  <c r="J104" i="5"/>
  <c r="J103" i="5" s="1"/>
  <c r="L104" i="5"/>
  <c r="I107" i="5"/>
  <c r="J107" i="5"/>
  <c r="L107" i="5"/>
  <c r="L103" i="5" s="1"/>
  <c r="I110" i="5"/>
  <c r="J110" i="5"/>
  <c r="L110" i="5"/>
  <c r="I113" i="5"/>
  <c r="I114" i="5"/>
  <c r="J114" i="5"/>
  <c r="J113" i="5" s="1"/>
  <c r="I115" i="5"/>
  <c r="J115" i="5"/>
  <c r="L115" i="5"/>
  <c r="L114" i="5" s="1"/>
  <c r="L113" i="5" s="1"/>
  <c r="I118" i="5"/>
  <c r="J118" i="5"/>
  <c r="L118" i="5"/>
  <c r="I121" i="5"/>
  <c r="J121" i="5"/>
  <c r="L121" i="5"/>
  <c r="J124" i="5"/>
  <c r="L124" i="5"/>
  <c r="I125" i="5"/>
  <c r="I124" i="5" s="1"/>
  <c r="I123" i="5" s="1"/>
  <c r="I120" i="5" s="1"/>
  <c r="J125" i="5"/>
  <c r="L125" i="5"/>
  <c r="I129" i="5"/>
  <c r="J129" i="5"/>
  <c r="J123" i="5" s="1"/>
  <c r="I130" i="5"/>
  <c r="J130" i="5"/>
  <c r="L130" i="5"/>
  <c r="L129" i="5" s="1"/>
  <c r="L123" i="5" s="1"/>
  <c r="L120" i="5" s="1"/>
  <c r="J136" i="5"/>
  <c r="J135" i="5" s="1"/>
  <c r="J134" i="5" s="1"/>
  <c r="I137" i="5"/>
  <c r="J137" i="5"/>
  <c r="L137" i="5"/>
  <c r="L136" i="5" s="1"/>
  <c r="L135" i="5" s="1"/>
  <c r="L134" i="5" s="1"/>
  <c r="I139" i="5"/>
  <c r="J139" i="5"/>
  <c r="L139" i="5"/>
  <c r="I143" i="5"/>
  <c r="I136" i="5" s="1"/>
  <c r="I135" i="5" s="1"/>
  <c r="I134" i="5" s="1"/>
  <c r="J143" i="5"/>
  <c r="L143" i="5"/>
  <c r="I148" i="5"/>
  <c r="J148" i="5"/>
  <c r="L148" i="5"/>
  <c r="I168" i="5"/>
  <c r="J168" i="5"/>
  <c r="L32" i="4"/>
  <c r="I33" i="4"/>
  <c r="I32" i="4" s="1"/>
  <c r="J33" i="4"/>
  <c r="J32" i="4" s="1"/>
  <c r="K33" i="4"/>
  <c r="K32" i="4" s="1"/>
  <c r="K31" i="4" s="1"/>
  <c r="K159" i="4" s="1"/>
  <c r="I37" i="4"/>
  <c r="J37" i="4"/>
  <c r="L37" i="4"/>
  <c r="I40" i="4"/>
  <c r="I39" i="4" s="1"/>
  <c r="J40" i="4"/>
  <c r="J39" i="4" s="1"/>
  <c r="K40" i="4"/>
  <c r="K39" i="4" s="1"/>
  <c r="L40" i="4"/>
  <c r="L39" i="4" s="1"/>
  <c r="I61" i="4"/>
  <c r="I60" i="4" s="1"/>
  <c r="I59" i="4" s="1"/>
  <c r="J61" i="4"/>
  <c r="L61" i="4"/>
  <c r="I65" i="4"/>
  <c r="J65" i="4"/>
  <c r="J60" i="4" s="1"/>
  <c r="J59" i="4" s="1"/>
  <c r="L65" i="4"/>
  <c r="I69" i="4"/>
  <c r="J69" i="4"/>
  <c r="L69" i="4"/>
  <c r="L60" i="4" s="1"/>
  <c r="L59" i="4" s="1"/>
  <c r="I73" i="4"/>
  <c r="J73" i="4"/>
  <c r="L73" i="4"/>
  <c r="I75" i="4"/>
  <c r="L75" i="4"/>
  <c r="I76" i="4"/>
  <c r="J76" i="4"/>
  <c r="J75" i="4" s="1"/>
  <c r="L76" i="4"/>
  <c r="L80" i="4"/>
  <c r="I81" i="4"/>
  <c r="J81" i="4"/>
  <c r="L81" i="4"/>
  <c r="I84" i="4"/>
  <c r="I80" i="4" s="1"/>
  <c r="J84" i="4"/>
  <c r="L84" i="4"/>
  <c r="I87" i="4"/>
  <c r="J87" i="4"/>
  <c r="J80" i="4" s="1"/>
  <c r="L87" i="4"/>
  <c r="J91" i="4"/>
  <c r="L91" i="4"/>
  <c r="I92" i="4"/>
  <c r="I91" i="4" s="1"/>
  <c r="I90" i="4" s="1"/>
  <c r="J92" i="4"/>
  <c r="L92" i="4"/>
  <c r="I95" i="4"/>
  <c r="J95" i="4"/>
  <c r="J90" i="4" s="1"/>
  <c r="L95" i="4"/>
  <c r="I97" i="4"/>
  <c r="J97" i="4"/>
  <c r="L97" i="4"/>
  <c r="L90" i="4" s="1"/>
  <c r="I99" i="4"/>
  <c r="J99" i="4"/>
  <c r="L99" i="4"/>
  <c r="I101" i="4"/>
  <c r="J101" i="4"/>
  <c r="L101" i="4"/>
  <c r="J103" i="4"/>
  <c r="I104" i="4"/>
  <c r="J104" i="4"/>
  <c r="L104" i="4"/>
  <c r="L103" i="4" s="1"/>
  <c r="I107" i="4"/>
  <c r="J107" i="4"/>
  <c r="L107" i="4"/>
  <c r="I110" i="4"/>
  <c r="I103" i="4" s="1"/>
  <c r="J110" i="4"/>
  <c r="L110" i="4"/>
  <c r="J113" i="4"/>
  <c r="I114" i="4"/>
  <c r="J114" i="4"/>
  <c r="L114" i="4"/>
  <c r="L113" i="4" s="1"/>
  <c r="I115" i="4"/>
  <c r="J115" i="4"/>
  <c r="L115" i="4"/>
  <c r="I118" i="4"/>
  <c r="I113" i="4" s="1"/>
  <c r="J118" i="4"/>
  <c r="L118" i="4"/>
  <c r="I121" i="4"/>
  <c r="J121" i="4"/>
  <c r="L121" i="4"/>
  <c r="I124" i="4"/>
  <c r="I123" i="4" s="1"/>
  <c r="I120" i="4" s="1"/>
  <c r="L124" i="4"/>
  <c r="I125" i="4"/>
  <c r="J125" i="4"/>
  <c r="J124" i="4" s="1"/>
  <c r="J123" i="4" s="1"/>
  <c r="J120" i="4" s="1"/>
  <c r="L125" i="4"/>
  <c r="I129" i="4"/>
  <c r="J129" i="4"/>
  <c r="L129" i="4"/>
  <c r="L123" i="4" s="1"/>
  <c r="I130" i="4"/>
  <c r="J130" i="4"/>
  <c r="L130" i="4"/>
  <c r="L136" i="4"/>
  <c r="L135" i="4" s="1"/>
  <c r="L134" i="4" s="1"/>
  <c r="I137" i="4"/>
  <c r="J137" i="4"/>
  <c r="L137" i="4"/>
  <c r="I139" i="4"/>
  <c r="I136" i="4" s="1"/>
  <c r="I135" i="4" s="1"/>
  <c r="I134" i="4" s="1"/>
  <c r="J139" i="4"/>
  <c r="L139" i="4"/>
  <c r="I143" i="4"/>
  <c r="J143" i="4"/>
  <c r="J136" i="4" s="1"/>
  <c r="J135" i="4" s="1"/>
  <c r="J134" i="4" s="1"/>
  <c r="L143" i="4"/>
  <c r="I148" i="4"/>
  <c r="J148" i="4"/>
  <c r="L148" i="4"/>
  <c r="I168" i="4"/>
  <c r="J168" i="4"/>
  <c r="I35" i="1"/>
  <c r="K142" i="1"/>
  <c r="I142" i="1"/>
  <c r="H142" i="1"/>
  <c r="K87" i="1"/>
  <c r="I87" i="1"/>
  <c r="H87" i="1"/>
  <c r="K109" i="1"/>
  <c r="I109" i="1"/>
  <c r="H109" i="1"/>
  <c r="K118" i="1"/>
  <c r="I118" i="1"/>
  <c r="I117" i="1" s="1"/>
  <c r="H118" i="1"/>
  <c r="K151" i="1"/>
  <c r="I151" i="1"/>
  <c r="K149" i="1"/>
  <c r="I149" i="1"/>
  <c r="H151" i="1"/>
  <c r="H149" i="1"/>
  <c r="K136" i="1"/>
  <c r="I136" i="1"/>
  <c r="H136" i="1"/>
  <c r="K38" i="1"/>
  <c r="K37" i="1" s="1"/>
  <c r="I38" i="1"/>
  <c r="I37" i="1" s="1"/>
  <c r="H38" i="1"/>
  <c r="H37" i="1" s="1"/>
  <c r="I168" i="1"/>
  <c r="H168" i="1"/>
  <c r="K130" i="1"/>
  <c r="K129" i="1" s="1"/>
  <c r="K128" i="1" s="1"/>
  <c r="K127" i="1" s="1"/>
  <c r="K132" i="1"/>
  <c r="I130" i="1"/>
  <c r="I132" i="1"/>
  <c r="H130" i="1"/>
  <c r="H129" i="1" s="1"/>
  <c r="H128" i="1" s="1"/>
  <c r="H127" i="1" s="1"/>
  <c r="H132" i="1"/>
  <c r="J31" i="1"/>
  <c r="J30" i="1" s="1"/>
  <c r="J29" i="1" s="1"/>
  <c r="J161" i="1" s="1"/>
  <c r="K123" i="1"/>
  <c r="K122" i="1" s="1"/>
  <c r="K117" i="1" s="1"/>
  <c r="K115" i="1"/>
  <c r="K35" i="1"/>
  <c r="K30" i="1"/>
  <c r="K57" i="1"/>
  <c r="K61" i="1"/>
  <c r="K65" i="1"/>
  <c r="K69" i="1"/>
  <c r="K72" i="1"/>
  <c r="K71" i="1"/>
  <c r="K77" i="1"/>
  <c r="K80" i="1"/>
  <c r="K83" i="1"/>
  <c r="K90" i="1"/>
  <c r="K86" i="1" s="1"/>
  <c r="K92" i="1"/>
  <c r="K94" i="1"/>
  <c r="K96" i="1"/>
  <c r="K99" i="1"/>
  <c r="K98" i="1" s="1"/>
  <c r="K102" i="1"/>
  <c r="K105" i="1"/>
  <c r="K112" i="1"/>
  <c r="K108" i="1"/>
  <c r="I123" i="1"/>
  <c r="I122" i="1"/>
  <c r="H123" i="1"/>
  <c r="H122" i="1"/>
  <c r="H117" i="1" s="1"/>
  <c r="H114" i="1" s="1"/>
  <c r="I105" i="1"/>
  <c r="I99" i="1"/>
  <c r="I102" i="1"/>
  <c r="I98" i="1"/>
  <c r="I31" i="1"/>
  <c r="I57" i="1"/>
  <c r="I61" i="1"/>
  <c r="I65" i="1"/>
  <c r="I56" i="1" s="1"/>
  <c r="I55" i="1" s="1"/>
  <c r="I69" i="1"/>
  <c r="I72" i="1"/>
  <c r="I71" i="1"/>
  <c r="I77" i="1"/>
  <c r="I76" i="1" s="1"/>
  <c r="I80" i="1"/>
  <c r="I83" i="1"/>
  <c r="I90" i="1"/>
  <c r="I92" i="1"/>
  <c r="I94" i="1"/>
  <c r="I96" i="1"/>
  <c r="I112" i="1"/>
  <c r="I115" i="1"/>
  <c r="I114" i="1" s="1"/>
  <c r="H31" i="1"/>
  <c r="H35" i="1"/>
  <c r="H30" i="1" s="1"/>
  <c r="H105" i="1"/>
  <c r="H99" i="1"/>
  <c r="H98" i="1" s="1"/>
  <c r="H102" i="1"/>
  <c r="H57" i="1"/>
  <c r="H61" i="1"/>
  <c r="H65" i="1"/>
  <c r="H69" i="1"/>
  <c r="H72" i="1"/>
  <c r="H71" i="1" s="1"/>
  <c r="H77" i="1"/>
  <c r="H80" i="1"/>
  <c r="H76" i="1" s="1"/>
  <c r="H83" i="1"/>
  <c r="H90" i="1"/>
  <c r="H92" i="1"/>
  <c r="H94" i="1"/>
  <c r="H96" i="1"/>
  <c r="H112" i="1"/>
  <c r="H115" i="1"/>
  <c r="J38" i="1"/>
  <c r="J37" i="1" s="1"/>
  <c r="I108" i="1"/>
  <c r="I129" i="1"/>
  <c r="H148" i="1"/>
  <c r="I148" i="1"/>
  <c r="I86" i="1"/>
  <c r="H108" i="1"/>
  <c r="H56" i="1"/>
  <c r="H55" i="1" s="1"/>
  <c r="K148" i="1"/>
  <c r="K76" i="1"/>
  <c r="K56" i="1"/>
  <c r="K55" i="1" s="1"/>
  <c r="I128" i="1"/>
  <c r="I127" i="1" s="1"/>
  <c r="J120" i="6" l="1"/>
  <c r="J31" i="6" s="1"/>
  <c r="J159" i="6" s="1"/>
  <c r="I31" i="6"/>
  <c r="I159" i="6" s="1"/>
  <c r="L31" i="6"/>
  <c r="L159" i="6" s="1"/>
  <c r="K31" i="6"/>
  <c r="K159" i="6" s="1"/>
  <c r="J120" i="5"/>
  <c r="J31" i="5" s="1"/>
  <c r="J159" i="5" s="1"/>
  <c r="I31" i="5"/>
  <c r="I159" i="5" s="1"/>
  <c r="L31" i="5"/>
  <c r="L159" i="5" s="1"/>
  <c r="J31" i="4"/>
  <c r="J159" i="4" s="1"/>
  <c r="L120" i="4"/>
  <c r="I31" i="4"/>
  <c r="I159" i="4" s="1"/>
  <c r="L31" i="4"/>
  <c r="L159" i="4" s="1"/>
  <c r="K114" i="1"/>
  <c r="H86" i="1"/>
  <c r="I30" i="1"/>
  <c r="I29" i="1" s="1"/>
  <c r="I161" i="1" s="1"/>
  <c r="H29" i="1"/>
  <c r="H161" i="1" s="1"/>
  <c r="K29" i="1"/>
  <c r="K161" i="1" s="1"/>
</calcChain>
</file>

<file path=xl/sharedStrings.xml><?xml version="1.0" encoding="utf-8"?>
<sst xmlns="http://schemas.openxmlformats.org/spreadsheetml/2006/main" count="2896" uniqueCount="382">
  <si>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</si>
  <si>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</si>
  <si>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</si>
  <si>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</si>
  <si>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</si>
  <si>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</si>
  <si>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</si>
  <si>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</si>
  <si>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</si>
  <si>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</si>
  <si>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</si>
  <si>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</si>
  <si>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</si>
  <si>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</si>
  <si>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</si>
  <si>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</si>
  <si>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</si>
  <si>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</si>
  <si>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</si>
  <si>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</si>
  <si>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</si>
  <si>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</si>
  <si>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</si>
  <si>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</si>
  <si>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</si>
  <si>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</si>
  <si>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</si>
  <si>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</si>
  <si>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</si>
  <si>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</si>
  <si>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</si>
  <si>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</si>
  <si>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</si>
  <si>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</si>
  <si>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</si>
  <si>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</si>
  <si>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</si>
  <si>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</si>
  <si>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</si>
  <si>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</si>
  <si>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</si>
  <si>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</si>
  <si>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</si>
  <si>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</si>
  <si>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</si>
  <si>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</si>
  <si>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</si>
  <si>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</si>
  <si>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</si>
  <si>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</si>
  <si>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</si>
  <si>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</si>
  <si>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</si>
  <si>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</si>
  <si>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</si>
  <si>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</si>
  <si>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</si>
  <si>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</si>
  <si>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</si>
  <si>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</si>
  <si>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</si>
  <si>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</si>
  <si>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</si>
  <si>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</si>
  <si>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</si>
  <si>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</si>
  <si>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</si>
  <si>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</si>
  <si>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</si>
  <si>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</si>
  <si>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</si>
  <si>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</si>
  <si>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</si>
  <si>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</si>
  <si>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</si>
  <si>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</si>
  <si>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</si>
  <si>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</si>
  <si>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</si>
  <si>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</si>
  <si>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</si>
  <si>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</si>
  <si>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</si>
  <si>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</si>
  <si>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</si>
  <si>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</si>
  <si>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</si>
  <si>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</si>
  <si>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</si>
  <si>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</si>
  <si>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</si>
  <si>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</si>
  <si>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</si>
  <si>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</si>
  <si>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</si>
  <si>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</si>
  <si>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</si>
  <si>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</si>
  <si>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</si>
  <si>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</si>
  <si>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</si>
  <si>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</si>
  <si>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</si>
  <si>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</si>
  <si>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</si>
  <si>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</si>
  <si>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</si>
  <si>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</si>
  <si>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</si>
  <si>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</si>
  <si>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</si>
  <si>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</si>
  <si>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</si>
  <si>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</si>
  <si>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</si>
  <si>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</si>
  <si>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</si>
  <si>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</si>
  <si>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</si>
  <si>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</si>
  <si>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</si>
  <si>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</si>
  <si>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</si>
  <si>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</si>
  <si>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</si>
  <si>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</si>
  <si>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</si>
  <si>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</si>
  <si>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</si>
  <si>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</si>
  <si>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</si>
  <si>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</si>
  <si>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</si>
  <si>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</si>
  <si>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(metinė, ketvirtinė,mėnesinė)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</si>
  <si>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</si>
  <si>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</si>
  <si>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</si>
  <si>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</si>
  <si>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</si>
  <si>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</si>
  <si>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</si>
  <si>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</si>
  <si>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</si>
  <si>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</si>
  <si>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</si>
  <si>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t>Forma Nr. 4 patvirtinta
Lietuvos Respublikos finansų ministro
2008 m. gruodžio 31 d. įsakymu Nr. 1K-465
(Lietuvos Respublikos finansų ministro
2014 m. lapkričio 28 d. įsakymo Nr. 1K-407 redakcija)</t>
  </si>
  <si>
    <t xml:space="preserve">                                                                               (data)</t>
  </si>
  <si>
    <t>Vyr. buhalterė</t>
  </si>
  <si>
    <t>Diana Radzevičienė</t>
  </si>
  <si>
    <t xml:space="preserve">                 Biudžetinė įstaiga Vilniaus miesto socialinės paramos centras, 190997565, Kauno g.3</t>
  </si>
  <si>
    <t>Direktorės pavaduotoja</t>
  </si>
  <si>
    <t>Jurgita Gajauskienė</t>
  </si>
  <si>
    <t>2015 M. rugsėjo 30 D.</t>
  </si>
  <si>
    <t>2015 09 30</t>
  </si>
  <si>
    <t>Vyr.buhalterė</t>
  </si>
  <si>
    <t>Direktoriaus pavaduotoja</t>
  </si>
  <si>
    <t>SANDORIAI DĖL MATERIALIOJO IR NEMATERIALIOJO TURTO BEI FINANSINIŲ ĮSIPAREIGOJIMŲ VYKDYMAS</t>
  </si>
  <si>
    <t>Ilgalakio turto įsigijimas finansinės nuomos( lizingo ) būdu</t>
  </si>
  <si>
    <t>Nematerialiojo turto kūrimas ir įsigijimas</t>
  </si>
  <si>
    <t>Pastatai ir statiniai</t>
  </si>
  <si>
    <t>Žemė</t>
  </si>
  <si>
    <t>Ilgalaikio materialiojo turto kūrimas ir įsigijimas</t>
  </si>
  <si>
    <t>Materialiojo ir nematerialiojo turto įsigijimo išlaidos</t>
  </si>
  <si>
    <t>Kitos išlaidos</t>
  </si>
  <si>
    <t xml:space="preserve">Darbdavių socialinė parama pinigais </t>
  </si>
  <si>
    <t>Darbdavių socialinė parama</t>
  </si>
  <si>
    <t>Socilinė parama (soc. paramos pašalpos)</t>
  </si>
  <si>
    <t>Socialinio draudimo išmokos (pašalpos)</t>
  </si>
  <si>
    <t>Socialinės išmokos (pašalpos)</t>
  </si>
  <si>
    <t>Įmokos į Europos Sąjungos biudžetą</t>
  </si>
  <si>
    <t>Dotacijos kitiems valdymo lygiams</t>
  </si>
  <si>
    <t>Dotacijos tarptautinėms organizacijoms</t>
  </si>
  <si>
    <t>Dotacijos užsienio valstybėms</t>
  </si>
  <si>
    <t>Dotacijos</t>
  </si>
  <si>
    <t>Subsidijos iš biudžeto lešų</t>
  </si>
  <si>
    <t>Nuoma</t>
  </si>
  <si>
    <t>Kitiems valdymo lygiams</t>
  </si>
  <si>
    <t>Nerezidentams</t>
  </si>
  <si>
    <t>Palūkanos</t>
  </si>
  <si>
    <t>Turto išlaidos</t>
  </si>
  <si>
    <t>Veiklos nuoma</t>
  </si>
  <si>
    <t>Apmokėjimas samdomiems ekspertams, konsultantams ir komisinių išlaidos</t>
  </si>
  <si>
    <t>Ilgalaikio materialiojo ir nematerialiojo turto nuoma</t>
  </si>
  <si>
    <t>Medikamentai ( ir darbuotojų sveikatos tikrinimas)</t>
  </si>
  <si>
    <t>Prekių ir paslaugų naudojimas</t>
  </si>
  <si>
    <t>Darbo užmokestis</t>
  </si>
  <si>
    <t>Darbo užmokestis ir socialinis draudimas</t>
  </si>
  <si>
    <t>Išlaidos</t>
  </si>
  <si>
    <t>45 dienos</t>
  </si>
  <si>
    <t>( tūkst.Eur)</t>
  </si>
  <si>
    <t>Ministerijos/Savivaldybės</t>
  </si>
  <si>
    <t xml:space="preserve">                                                                       (data)</t>
  </si>
  <si>
    <t>2015-01-31          Nr.1</t>
  </si>
  <si>
    <t xml:space="preserve">                   ATASKAITA</t>
  </si>
  <si>
    <t>(metinė, ketvirtinė, mėnesinė)</t>
  </si>
  <si>
    <t>mėnesinė</t>
  </si>
  <si>
    <t xml:space="preserve">    2015 m.      Sausio               31     d.</t>
  </si>
  <si>
    <t>Biudžetinė įstaiga Vilniaus miesto socialinės paramos centras, kodas 190997565,  Kauno g. 3</t>
  </si>
  <si>
    <t>2012 m. gruodžio 27 d. įsakymo Nr. 1K-452 redakcija)</t>
  </si>
  <si>
    <t>(Lietuvos Respublikos finansų ministro</t>
  </si>
  <si>
    <t>2008 m. gruodžio 31 d. įsakymu Nr. 1K-465</t>
  </si>
  <si>
    <t>Leituvos Respublikos finansų ministro</t>
  </si>
  <si>
    <t>Forma Nr. 4 patvirtinta</t>
  </si>
  <si>
    <t>2015-02-28       Nr.2</t>
  </si>
  <si>
    <t xml:space="preserve">    2015 m.      Vasario               28     d.</t>
  </si>
  <si>
    <t>2015-03-31      Nr.3</t>
  </si>
  <si>
    <t xml:space="preserve">    2015 m.      Kovo             31     d.</t>
  </si>
  <si>
    <t>2015 04 31</t>
  </si>
  <si>
    <t>2015 M. Balandžio 31 D.</t>
  </si>
  <si>
    <t>2015 05 31</t>
  </si>
  <si>
    <t>2015 M. Gegužės 31 D.</t>
  </si>
  <si>
    <t>(parašas)</t>
  </si>
  <si>
    <t>(vyriausiasis buhalteris (buhalteris))</t>
  </si>
  <si>
    <t>1,4</t>
  </si>
  <si>
    <t>141</t>
  </si>
  <si>
    <t>3</t>
  </si>
  <si>
    <t>140</t>
  </si>
  <si>
    <t>2</t>
  </si>
  <si>
    <t>139</t>
  </si>
  <si>
    <t>likutis  ataskaitinio laikotarpio pabaigoje</t>
  </si>
  <si>
    <t>biudžeto lėšos</t>
  </si>
  <si>
    <t>175,9</t>
  </si>
  <si>
    <t>27,7</t>
  </si>
  <si>
    <t>138</t>
  </si>
  <si>
    <t>137</t>
  </si>
  <si>
    <t>136</t>
  </si>
  <si>
    <t>135</t>
  </si>
  <si>
    <t>Ilgalakio turto įsigijimas finansinės nuomos (lizingo) būdu</t>
  </si>
  <si>
    <t>134</t>
  </si>
  <si>
    <t>133</t>
  </si>
  <si>
    <t>Pirktos prekės, skirtos parduoti</t>
  </si>
  <si>
    <t>132</t>
  </si>
  <si>
    <t>131</t>
  </si>
  <si>
    <t>130</t>
  </si>
  <si>
    <t>129</t>
  </si>
  <si>
    <t>128</t>
  </si>
  <si>
    <t>127</t>
  </si>
  <si>
    <t>126</t>
  </si>
  <si>
    <t>125</t>
  </si>
  <si>
    <t>124</t>
  </si>
  <si>
    <t>123</t>
  </si>
  <si>
    <t>122</t>
  </si>
  <si>
    <t>121</t>
  </si>
  <si>
    <t>120</t>
  </si>
  <si>
    <t>119</t>
  </si>
  <si>
    <t>118</t>
  </si>
  <si>
    <t>117</t>
  </si>
  <si>
    <t>116</t>
  </si>
  <si>
    <t>115</t>
  </si>
  <si>
    <t>114</t>
  </si>
  <si>
    <t>113</t>
  </si>
  <si>
    <t>112</t>
  </si>
  <si>
    <t>111</t>
  </si>
  <si>
    <t>110</t>
  </si>
  <si>
    <t>109</t>
  </si>
  <si>
    <t>108</t>
  </si>
  <si>
    <t>107</t>
  </si>
  <si>
    <t>106</t>
  </si>
  <si>
    <t>105</t>
  </si>
  <si>
    <t>104</t>
  </si>
  <si>
    <t>103</t>
  </si>
  <si>
    <t>102</t>
  </si>
  <si>
    <t>101</t>
  </si>
  <si>
    <t>100</t>
  </si>
  <si>
    <t>99</t>
  </si>
  <si>
    <t>98</t>
  </si>
  <si>
    <t>97</t>
  </si>
  <si>
    <t>96</t>
  </si>
  <si>
    <t>94</t>
  </si>
  <si>
    <t>93</t>
  </si>
  <si>
    <t>92</t>
  </si>
  <si>
    <t>91</t>
  </si>
  <si>
    <t>90</t>
  </si>
  <si>
    <t>89</t>
  </si>
  <si>
    <t>88</t>
  </si>
  <si>
    <t>87</t>
  </si>
  <si>
    <t>86</t>
  </si>
  <si>
    <t>84</t>
  </si>
  <si>
    <t>83</t>
  </si>
  <si>
    <t>82</t>
  </si>
  <si>
    <t>Darbdavių socialinė parama pinigais</t>
  </si>
  <si>
    <t>81</t>
  </si>
  <si>
    <t>80</t>
  </si>
  <si>
    <t>79</t>
  </si>
  <si>
    <t>78</t>
  </si>
  <si>
    <t>Socialinė parama (soc. paramos pašalpos)</t>
  </si>
  <si>
    <t>77</t>
  </si>
  <si>
    <t>76</t>
  </si>
  <si>
    <t>75</t>
  </si>
  <si>
    <t>74</t>
  </si>
  <si>
    <t>73</t>
  </si>
  <si>
    <t>72</t>
  </si>
  <si>
    <t>71</t>
  </si>
  <si>
    <t>70</t>
  </si>
  <si>
    <t>69</t>
  </si>
  <si>
    <t>68</t>
  </si>
  <si>
    <t>67</t>
  </si>
  <si>
    <t>66</t>
  </si>
  <si>
    <t>65</t>
  </si>
  <si>
    <t>64</t>
  </si>
  <si>
    <t>63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</si>
  <si>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</si>
  <si>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</si>
  <si>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</si>
  <si>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</si>
  <si>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</si>
  <si>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</si>
  <si>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</si>
  <si>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</si>
  <si>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</si>
  <si>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</si>
  <si>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</si>
  <si>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50</t>
  </si>
  <si>
    <t>49</t>
  </si>
  <si>
    <t>48</t>
  </si>
  <si>
    <t>47</t>
  </si>
  <si>
    <t>Subsidijos iš biudžeto lėšų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</si>
  <si>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</si>
  <si>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</si>
  <si>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</si>
  <si>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</si>
  <si>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</si>
  <si>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</si>
  <si>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</si>
  <si>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</si>
  <si>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</si>
  <si>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</si>
  <si>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</si>
  <si>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</si>
  <si>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</si>
  <si>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</si>
  <si>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</si>
  <si>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</si>
  <si>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</si>
  <si>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</si>
  <si>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5,6</t>
  </si>
  <si>
    <t>28</t>
  </si>
  <si>
    <t>3,9</t>
  </si>
  <si>
    <t>27</t>
  </si>
  <si>
    <t>25</t>
  </si>
  <si>
    <t>24</t>
  </si>
  <si>
    <t>0,1</t>
  </si>
  <si>
    <t>23</t>
  </si>
  <si>
    <t>2,7</t>
  </si>
  <si>
    <t>22</t>
  </si>
  <si>
    <t>21</t>
  </si>
  <si>
    <t>20</t>
  </si>
  <si>
    <t>19</t>
  </si>
  <si>
    <t>4,7</t>
  </si>
  <si>
    <t>18</t>
  </si>
  <si>
    <t>16</t>
  </si>
  <si>
    <t>15</t>
  </si>
  <si>
    <t>1,5</t>
  </si>
  <si>
    <t>14</t>
  </si>
  <si>
    <t>13</t>
  </si>
  <si>
    <t>12</t>
  </si>
  <si>
    <t>11</t>
  </si>
  <si>
    <t>20,0</t>
  </si>
  <si>
    <t>10</t>
  </si>
  <si>
    <t>9</t>
  </si>
  <si>
    <t>53,0</t>
  </si>
  <si>
    <t>8</t>
  </si>
  <si>
    <t>7</t>
  </si>
  <si>
    <t>6</t>
  </si>
  <si>
    <t>11,2</t>
  </si>
  <si>
    <t>5</t>
  </si>
  <si>
    <t>102,9</t>
  </si>
  <si>
    <t>4</t>
  </si>
  <si>
    <t>155,9</t>
  </si>
  <si>
    <t>1</t>
  </si>
  <si>
    <t>(data)</t>
  </si>
  <si>
    <t>2015-06-30 Nr.6</t>
  </si>
  <si>
    <t>ketvirtinė</t>
  </si>
  <si>
    <t>2015 M. BIRŽELIO 30 D.</t>
  </si>
  <si>
    <t>Biudžetinė įstaiga Vilniaus miesto socialinės paramos centras, 190997565 , Kauno g.3</t>
  </si>
  <si>
    <t>(Lietuvos Respublikos finansų ministro 2014 m. lapkričio 28 d. įsakymo Nr. 1K-407 redakcija)</t>
  </si>
  <si>
    <t>Lietuvos Respublikos finansų ministro</t>
  </si>
  <si>
    <t>2015 07 31</t>
  </si>
  <si>
    <t>2015 M. Liepos 31 D.</t>
  </si>
  <si>
    <t>2015 08 31</t>
  </si>
  <si>
    <t>2015 M. rugpjūčio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</si>
</sst>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>
    <font>
      <sz val="10"/>
      <name val="Arial"/>
      <charset val="186"/>
    </font>
    <font>
      <sz val="10"/>
      <name val="Arial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z val="10"/>
      <color rgb="FF0070C0"/>
      <name val="Times New Roman"/>
      <family val="1"/>
      <charset val="186"/>
    </font>
    <font>
      <i/>
      <sz val="10"/>
      <name val="Arial"/>
      <family val="2"/>
      <charset val="186"/>
    </font>
    <font>
      <sz val="10"/>
      <name val="Calibri"/>
      <charset val="186"/>
    </font>
    <font>
      <sz val="10"/>
      <name val="Calibri"/>
      <family val="2"/>
      <charset val="186"/>
    </font>
    <font>
      <b/>
      <sz val="10"/>
      <name val="Times New Roman"/>
      <family val="1"/>
      <charset val="186"/>
    </font>
    <font>
      <sz val="5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u/>
      <sz val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8" fillId="0" borderId="0"/>
  </cellStyleXfs>
  <cellXfs count="335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0" fillId="0" borderId="0" xfId="0" applyBorder="1" applyAlignment="1"/>
    <xf numFmtId="0" fontId="9" fillId="0" borderId="2" xfId="0" applyFont="1" applyBorder="1" applyAlignment="1">
      <alignment vertical="center"/>
    </xf>
    <xf numFmtId="0" fontId="0" fillId="0" borderId="8" xfId="0" applyBorder="1"/>
    <xf numFmtId="0" fontId="0" fillId="0" borderId="8" xfId="0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0" fontId="26" fillId="0" borderId="1" xfId="2" applyFont="1" applyBorder="1" applyAlignment="1">
      <alignment horizontal="center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7" fillId="0" borderId="0" xfId="0" applyFont="1"/>
    <xf numFmtId="0" fontId="4" fillId="0" borderId="0" xfId="0" applyFont="1" applyBorder="1" applyAlignment="1"/>
    <xf numFmtId="0" fontId="4" fillId="0" borderId="7" xfId="2" applyFont="1" applyBorder="1" applyAlignment="1">
      <alignment vertical="center" wrapText="1"/>
    </xf>
    <xf numFmtId="0" fontId="4" fillId="0" borderId="7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/>
    <xf numFmtId="0" fontId="3" fillId="0" borderId="0" xfId="2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2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164" fontId="4" fillId="0" borderId="0" xfId="2" applyNumberFormat="1" applyFont="1" applyFill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3" fillId="0" borderId="0" xfId="3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4" fillId="0" borderId="2" xfId="0" applyFont="1" applyBorder="1" applyAlignment="1"/>
    <xf numFmtId="0" fontId="4" fillId="0" borderId="3" xfId="0" applyFont="1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8" fillId="0" borderId="0" xfId="4" applyProtection="1">
      <protection locked="0"/>
    </xf>
    <xf numFmtId="0" fontId="29" fillId="0" borderId="0" xfId="4" applyFont="1" applyProtection="1">
      <protection locked="0"/>
    </xf>
    <xf numFmtId="0" fontId="21" fillId="0" borderId="5" xfId="4" applyFont="1" applyBorder="1" applyAlignment="1" applyProtection="1">
      <alignment horizontal="center" vertical="center"/>
      <protection locked="0"/>
    </xf>
    <xf numFmtId="0" fontId="4" fillId="0" borderId="0" xfId="4" applyFont="1" applyProtection="1">
      <protection locked="0"/>
    </xf>
    <xf numFmtId="0" fontId="3" fillId="0" borderId="0" xfId="4" applyFont="1" applyBorder="1" applyAlignment="1" applyProtection="1">
      <alignment horizontal="center" vertical="top"/>
      <protection locked="0"/>
    </xf>
    <xf numFmtId="0" fontId="22" fillId="0" borderId="5" xfId="4" applyFont="1" applyBorder="1" applyAlignment="1" applyProtection="1">
      <protection locked="0"/>
    </xf>
    <xf numFmtId="0" fontId="3" fillId="0" borderId="5" xfId="2" applyFont="1" applyBorder="1" applyAlignment="1" applyProtection="1">
      <alignment horizontal="center" vertical="center"/>
      <protection locked="0"/>
    </xf>
    <xf numFmtId="0" fontId="4" fillId="0" borderId="0" xfId="2" applyFont="1" applyBorder="1" applyAlignment="1" applyProtection="1">
      <protection locked="0"/>
    </xf>
    <xf numFmtId="0" fontId="4" fillId="0" borderId="7" xfId="4" applyFont="1" applyBorder="1" applyAlignment="1" applyProtection="1">
      <protection locked="0"/>
    </xf>
    <xf numFmtId="0" fontId="3" fillId="0" borderId="0" xfId="4" applyFont="1" applyProtection="1">
      <protection locked="0"/>
    </xf>
    <xf numFmtId="0" fontId="12" fillId="0" borderId="0" xfId="4" applyFont="1" applyBorder="1" applyAlignment="1" applyProtection="1">
      <protection locked="0"/>
    </xf>
    <xf numFmtId="0" fontId="12" fillId="0" borderId="0" xfId="2" applyFont="1" applyBorder="1" applyAlignment="1" applyProtection="1">
      <alignment vertical="top"/>
      <protection locked="0"/>
    </xf>
    <xf numFmtId="0" fontId="22" fillId="0" borderId="0" xfId="4" applyFont="1" applyAlignment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14" fillId="0" borderId="0" xfId="2" applyFont="1" applyBorder="1" applyAlignment="1" applyProtection="1">
      <alignment vertical="center"/>
      <protection locked="0"/>
    </xf>
    <xf numFmtId="0" fontId="21" fillId="0" borderId="0" xfId="2" applyFont="1" applyBorder="1" applyAlignment="1" applyProtection="1">
      <alignment horizontal="center" vertical="top"/>
      <protection locked="0"/>
    </xf>
    <xf numFmtId="0" fontId="22" fillId="0" borderId="0" xfId="4" applyFont="1" applyProtection="1">
      <protection locked="0"/>
    </xf>
    <xf numFmtId="0" fontId="28" fillId="0" borderId="5" xfId="4" applyBorder="1" applyAlignment="1" applyProtection="1">
      <protection locked="0"/>
    </xf>
    <xf numFmtId="164" fontId="8" fillId="0" borderId="0" xfId="4" applyNumberFormat="1" applyFont="1" applyBorder="1" applyAlignment="1" applyProtection="1">
      <alignment horizontal="right" vertical="center"/>
      <protection locked="0"/>
    </xf>
    <xf numFmtId="0" fontId="8" fillId="0" borderId="0" xfId="4" applyFont="1" applyBorder="1" applyAlignment="1" applyProtection="1">
      <alignment wrapText="1"/>
      <protection locked="0"/>
    </xf>
    <xf numFmtId="0" fontId="8" fillId="0" borderId="0" xfId="4" applyFont="1" applyBorder="1" applyProtection="1">
      <protection locked="0"/>
    </xf>
    <xf numFmtId="164" fontId="8" fillId="0" borderId="1" xfId="4" applyNumberFormat="1" applyFont="1" applyBorder="1" applyAlignment="1" applyProtection="1">
      <alignment horizontal="right" vertical="center"/>
    </xf>
    <xf numFmtId="0" fontId="8" fillId="0" borderId="1" xfId="4" applyFont="1" applyBorder="1" applyAlignment="1" applyProtection="1">
      <alignment wrapText="1"/>
      <protection locked="0"/>
    </xf>
    <xf numFmtId="0" fontId="8" fillId="0" borderId="1" xfId="4" applyFont="1" applyFill="1" applyBorder="1" applyProtection="1">
      <protection locked="0"/>
    </xf>
    <xf numFmtId="1" fontId="28" fillId="0" borderId="0" xfId="4" applyNumberFormat="1"/>
    <xf numFmtId="164" fontId="8" fillId="0" borderId="1" xfId="4" applyNumberFormat="1" applyFont="1" applyBorder="1" applyAlignment="1" applyProtection="1">
      <alignment horizontal="right" vertical="center"/>
      <protection locked="0"/>
    </xf>
    <xf numFmtId="0" fontId="8" fillId="0" borderId="1" xfId="4" applyFont="1" applyBorder="1" applyAlignment="1" applyProtection="1">
      <alignment horizontal="left" vertical="center" wrapText="1"/>
      <protection locked="0"/>
    </xf>
    <xf numFmtId="0" fontId="8" fillId="0" borderId="1" xfId="4" applyFont="1" applyFill="1" applyBorder="1" applyAlignment="1" applyProtection="1">
      <alignment horizontal="center" vertical="center"/>
      <protection locked="0"/>
    </xf>
    <xf numFmtId="164" fontId="8" fillId="0" borderId="19" xfId="4" applyNumberFormat="1" applyFont="1" applyBorder="1" applyAlignment="1" applyProtection="1">
      <alignment horizontal="right" vertical="center"/>
      <protection locked="0"/>
    </xf>
    <xf numFmtId="0" fontId="8" fillId="0" borderId="19" xfId="4" applyFont="1" applyBorder="1" applyProtection="1">
      <protection locked="0"/>
    </xf>
    <xf numFmtId="0" fontId="8" fillId="0" borderId="19" xfId="4" applyFont="1" applyFill="1" applyBorder="1" applyProtection="1">
      <protection locked="0"/>
    </xf>
    <xf numFmtId="0" fontId="8" fillId="0" borderId="19" xfId="4" applyFont="1" applyFill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 wrapText="1"/>
      <protection locked="0"/>
    </xf>
    <xf numFmtId="0" fontId="3" fillId="0" borderId="20" xfId="4" applyFont="1" applyBorder="1" applyAlignment="1" applyProtection="1">
      <alignment horizontal="center" vertical="center" wrapText="1"/>
      <protection locked="0"/>
    </xf>
    <xf numFmtId="0" fontId="3" fillId="0" borderId="20" xfId="4" applyFont="1" applyFill="1" applyBorder="1" applyAlignment="1" applyProtection="1">
      <alignment horizontal="center" vertical="center" wrapText="1"/>
      <protection locked="0"/>
    </xf>
    <xf numFmtId="0" fontId="3" fillId="0" borderId="21" xfId="4" applyFont="1" applyBorder="1" applyAlignment="1" applyProtection="1">
      <alignment horizontal="center" vertical="center" wrapText="1"/>
      <protection locked="0"/>
    </xf>
    <xf numFmtId="0" fontId="3" fillId="0" borderId="22" xfId="4" applyFont="1" applyBorder="1" applyAlignment="1" applyProtection="1">
      <alignment horizontal="center" vertical="center" wrapText="1"/>
      <protection locked="0"/>
    </xf>
    <xf numFmtId="0" fontId="3" fillId="0" borderId="0" xfId="4" applyFont="1" applyAlignment="1" applyProtection="1">
      <alignment horizontal="center" vertical="center" wrapText="1"/>
      <protection locked="0"/>
    </xf>
    <xf numFmtId="0" fontId="3" fillId="0" borderId="0" xfId="4" applyFont="1" applyAlignment="1" applyProtection="1">
      <alignment wrapText="1"/>
      <protection locked="0"/>
    </xf>
    <xf numFmtId="0" fontId="3" fillId="0" borderId="0" xfId="4" applyFont="1" applyFill="1" applyProtection="1">
      <protection locked="0"/>
    </xf>
    <xf numFmtId="0" fontId="3" fillId="0" borderId="0" xfId="4" applyFont="1" applyBorder="1" applyProtection="1">
      <protection locked="0"/>
    </xf>
    <xf numFmtId="0" fontId="3" fillId="0" borderId="0" xfId="4" applyFont="1" applyBorder="1" applyAlignment="1" applyProtection="1">
      <alignment wrapText="1"/>
      <protection locked="0"/>
    </xf>
    <xf numFmtId="0" fontId="3" fillId="0" borderId="0" xfId="4" applyFont="1" applyFill="1" applyBorder="1" applyProtection="1">
      <protection locked="0"/>
    </xf>
    <xf numFmtId="0" fontId="3" fillId="0" borderId="1" xfId="4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 applyProtection="1">
      <alignment horizontal="center" vertical="center"/>
      <protection locked="0"/>
    </xf>
    <xf numFmtId="164" fontId="3" fillId="0" borderId="1" xfId="4" applyNumberFormat="1" applyFont="1" applyBorder="1" applyAlignment="1" applyProtection="1">
      <alignment horizontal="right" vertical="center"/>
      <protection locked="0"/>
    </xf>
    <xf numFmtId="0" fontId="3" fillId="0" borderId="1" xfId="4" applyFont="1" applyBorder="1" applyAlignment="1" applyProtection="1">
      <alignment horizontal="left" vertical="center" wrapText="1"/>
      <protection locked="0"/>
    </xf>
    <xf numFmtId="164" fontId="3" fillId="0" borderId="1" xfId="4" applyNumberFormat="1" applyFont="1" applyBorder="1" applyAlignment="1" applyProtection="1">
      <alignment horizontal="right" vertical="center"/>
    </xf>
    <xf numFmtId="164" fontId="3" fillId="0" borderId="1" xfId="4" applyNumberFormat="1" applyFont="1" applyBorder="1" applyProtection="1">
      <protection locked="0"/>
    </xf>
    <xf numFmtId="164" fontId="3" fillId="0" borderId="1" xfId="4" applyNumberFormat="1" applyFont="1" applyBorder="1" applyAlignment="1" applyProtection="1">
      <alignment horizontal="right" vertical="center" wrapText="1"/>
    </xf>
    <xf numFmtId="164" fontId="3" fillId="0" borderId="1" xfId="4" applyNumberFormat="1" applyFont="1" applyFill="1" applyBorder="1" applyAlignment="1" applyProtection="1">
      <alignment horizontal="right" vertical="center"/>
      <protection locked="0"/>
    </xf>
    <xf numFmtId="164" fontId="8" fillId="0" borderId="19" xfId="4" applyNumberFormat="1" applyFont="1" applyBorder="1" applyAlignment="1" applyProtection="1">
      <alignment horizontal="right"/>
    </xf>
    <xf numFmtId="0" fontId="8" fillId="0" borderId="19" xfId="4" applyFont="1" applyBorder="1" applyAlignment="1" applyProtection="1">
      <alignment horizontal="left" vertical="center" wrapText="1"/>
      <protection locked="0"/>
    </xf>
    <xf numFmtId="0" fontId="3" fillId="0" borderId="19" xfId="4" applyFont="1" applyFill="1" applyBorder="1" applyAlignment="1" applyProtection="1">
      <alignment horizontal="center" vertical="center"/>
      <protection locked="0"/>
    </xf>
    <xf numFmtId="0" fontId="3" fillId="0" borderId="21" xfId="4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0" fontId="3" fillId="0" borderId="22" xfId="4" applyFont="1" applyBorder="1" applyAlignment="1" applyProtection="1">
      <alignment horizontal="center" vertical="center"/>
      <protection locked="0"/>
    </xf>
    <xf numFmtId="0" fontId="3" fillId="0" borderId="21" xfId="4" applyFont="1" applyBorder="1" applyAlignment="1" applyProtection="1">
      <alignment horizontal="center" vertical="center"/>
      <protection locked="0"/>
    </xf>
    <xf numFmtId="0" fontId="3" fillId="0" borderId="23" xfId="4" applyFont="1" applyBorder="1" applyAlignment="1" applyProtection="1">
      <alignment horizontal="center" vertical="center"/>
      <protection locked="0"/>
    </xf>
    <xf numFmtId="0" fontId="3" fillId="0" borderId="22" xfId="4" applyFont="1" applyBorder="1" applyAlignment="1" applyProtection="1">
      <alignment horizontal="center" vertical="center"/>
      <protection locked="0"/>
    </xf>
    <xf numFmtId="0" fontId="3" fillId="0" borderId="24" xfId="4" applyFont="1" applyBorder="1" applyAlignment="1" applyProtection="1">
      <alignment horizontal="center" vertical="center" wrapText="1"/>
      <protection locked="0"/>
    </xf>
    <xf numFmtId="0" fontId="3" fillId="0" borderId="25" xfId="4" applyFont="1" applyBorder="1" applyAlignment="1" applyProtection="1">
      <alignment horizontal="center" vertical="center" wrapText="1"/>
      <protection locked="0"/>
    </xf>
    <xf numFmtId="0" fontId="3" fillId="0" borderId="26" xfId="4" applyFont="1" applyBorder="1" applyAlignment="1" applyProtection="1">
      <alignment horizontal="center" vertical="center" wrapText="1"/>
      <protection locked="0"/>
    </xf>
    <xf numFmtId="0" fontId="3" fillId="0" borderId="27" xfId="4" applyFont="1" applyBorder="1" applyAlignment="1" applyProtection="1">
      <alignment horizontal="center" vertical="center" wrapText="1"/>
      <protection locked="0"/>
    </xf>
    <xf numFmtId="0" fontId="3" fillId="0" borderId="28" xfId="4" applyFont="1" applyBorder="1" applyAlignment="1" applyProtection="1">
      <alignment horizontal="center" vertical="center" wrapText="1"/>
      <protection locked="0"/>
    </xf>
    <xf numFmtId="0" fontId="3" fillId="0" borderId="29" xfId="4" applyFont="1" applyBorder="1" applyAlignment="1" applyProtection="1">
      <alignment horizontal="center" vertical="center" wrapText="1"/>
      <protection locked="0"/>
    </xf>
    <xf numFmtId="0" fontId="3" fillId="0" borderId="30" xfId="4" applyFont="1" applyBorder="1" applyAlignment="1" applyProtection="1">
      <alignment horizontal="center" vertical="center" wrapText="1"/>
      <protection locked="0"/>
    </xf>
    <xf numFmtId="0" fontId="3" fillId="0" borderId="0" xfId="4" applyFont="1" applyBorder="1" applyAlignment="1" applyProtection="1">
      <alignment horizontal="center" vertical="center" wrapText="1"/>
      <protection locked="0"/>
    </xf>
    <xf numFmtId="0" fontId="3" fillId="0" borderId="31" xfId="4" applyFont="1" applyBorder="1" applyAlignment="1" applyProtection="1">
      <alignment horizontal="center" vertical="center" wrapText="1"/>
      <protection locked="0"/>
    </xf>
    <xf numFmtId="0" fontId="3" fillId="0" borderId="23" xfId="4" applyFont="1" applyBorder="1" applyAlignment="1" applyProtection="1">
      <alignment horizontal="center" vertical="center" wrapText="1"/>
      <protection locked="0"/>
    </xf>
    <xf numFmtId="0" fontId="3" fillId="0" borderId="32" xfId="4" applyFont="1" applyBorder="1" applyAlignment="1" applyProtection="1">
      <alignment horizontal="center" vertical="center" wrapText="1"/>
      <protection locked="0"/>
    </xf>
    <xf numFmtId="0" fontId="3" fillId="0" borderId="33" xfId="4" applyFont="1" applyBorder="1" applyAlignment="1" applyProtection="1">
      <alignment horizontal="center" vertical="center" wrapText="1"/>
      <protection locked="0"/>
    </xf>
    <xf numFmtId="0" fontId="3" fillId="0" borderId="34" xfId="4" applyFont="1" applyBorder="1" applyAlignment="1" applyProtection="1">
      <alignment horizontal="center" vertical="center" wrapText="1"/>
      <protection locked="0"/>
    </xf>
    <xf numFmtId="0" fontId="3" fillId="0" borderId="20" xfId="4" applyFont="1" applyBorder="1" applyProtection="1">
      <protection locked="0"/>
    </xf>
    <xf numFmtId="0" fontId="3" fillId="0" borderId="30" xfId="4" applyFont="1" applyBorder="1" applyAlignment="1" applyProtection="1">
      <alignment horizontal="right" vertical="center"/>
      <protection locked="0"/>
    </xf>
    <xf numFmtId="0" fontId="3" fillId="0" borderId="0" xfId="4" applyFont="1" applyAlignment="1" applyProtection="1">
      <alignment horizontal="right" vertical="center"/>
      <protection locked="0"/>
    </xf>
    <xf numFmtId="0" fontId="3" fillId="0" borderId="30" xfId="4" applyFont="1" applyBorder="1" applyAlignment="1" applyProtection="1">
      <alignment horizontal="right"/>
      <protection locked="0"/>
    </xf>
    <xf numFmtId="0" fontId="3" fillId="0" borderId="0" xfId="4" applyFont="1" applyAlignment="1" applyProtection="1">
      <alignment horizontal="right"/>
      <protection locked="0"/>
    </xf>
    <xf numFmtId="1" fontId="3" fillId="0" borderId="20" xfId="4" applyNumberFormat="1" applyFont="1" applyBorder="1" applyProtection="1">
      <protection locked="0"/>
    </xf>
    <xf numFmtId="0" fontId="3" fillId="0" borderId="30" xfId="4" applyFont="1" applyBorder="1" applyAlignment="1" applyProtection="1">
      <alignment horizontal="right" wrapText="1"/>
      <protection locked="0"/>
    </xf>
    <xf numFmtId="0" fontId="3" fillId="0" borderId="0" xfId="4" applyFont="1" applyAlignment="1" applyProtection="1">
      <alignment horizontal="right" wrapText="1"/>
      <protection locked="0"/>
    </xf>
    <xf numFmtId="0" fontId="28" fillId="0" borderId="0" xfId="4" applyAlignment="1" applyProtection="1">
      <alignment horizontal="center"/>
      <protection locked="0"/>
    </xf>
    <xf numFmtId="0" fontId="3" fillId="0" borderId="0" xfId="4" applyFont="1" applyAlignment="1" applyProtection="1">
      <alignment horizontal="center"/>
      <protection locked="0"/>
    </xf>
    <xf numFmtId="0" fontId="8" fillId="0" borderId="0" xfId="4" applyFont="1" applyAlignment="1" applyProtection="1">
      <alignment horizontal="center" vertical="center" wrapText="1"/>
      <protection locked="0"/>
    </xf>
    <xf numFmtId="0" fontId="28" fillId="0" borderId="5" xfId="4" applyBorder="1" applyAlignment="1" applyProtection="1">
      <alignment horizontal="center" vertical="center"/>
      <protection locked="0"/>
    </xf>
    <xf numFmtId="0" fontId="3" fillId="0" borderId="5" xfId="4" applyFont="1" applyBorder="1" applyAlignment="1" applyProtection="1">
      <alignment horizontal="center" vertical="center"/>
      <protection locked="0"/>
    </xf>
    <xf numFmtId="0" fontId="28" fillId="0" borderId="0" xfId="4" applyAlignment="1" applyProtection="1">
      <alignment horizontal="center" vertical="center"/>
      <protection locked="0"/>
    </xf>
    <xf numFmtId="0" fontId="3" fillId="0" borderId="0" xfId="4" applyFont="1" applyAlignment="1" applyProtection="1">
      <alignment horizontal="center" vertical="center"/>
      <protection locked="0"/>
    </xf>
    <xf numFmtId="0" fontId="30" fillId="0" borderId="0" xfId="4" applyFont="1" applyAlignment="1" applyProtection="1">
      <alignment horizontal="center" vertical="center" wrapText="1"/>
      <protection locked="0"/>
    </xf>
    <xf numFmtId="0" fontId="28" fillId="0" borderId="5" xfId="4" applyBorder="1" applyAlignment="1" applyProtection="1">
      <alignment horizontal="center" vertical="center" wrapText="1"/>
      <protection locked="0"/>
    </xf>
    <xf numFmtId="0" fontId="3" fillId="0" borderId="5" xfId="4" applyFont="1" applyBorder="1" applyAlignment="1" applyProtection="1">
      <alignment horizontal="center" vertical="center" wrapText="1"/>
      <protection locked="0"/>
    </xf>
    <xf numFmtId="0" fontId="28" fillId="0" borderId="7" xfId="4" applyBorder="1" applyAlignment="1" applyProtection="1">
      <alignment horizontal="center" wrapText="1"/>
      <protection locked="0"/>
    </xf>
    <xf numFmtId="0" fontId="3" fillId="0" borderId="7" xfId="4" applyFont="1" applyBorder="1" applyAlignment="1" applyProtection="1">
      <alignment horizontal="center" vertical="center" wrapText="1"/>
      <protection locked="0"/>
    </xf>
    <xf numFmtId="0" fontId="28" fillId="0" borderId="0" xfId="4" applyAlignment="1" applyProtection="1">
      <alignment wrapText="1"/>
      <protection locked="0"/>
    </xf>
    <xf numFmtId="0" fontId="3" fillId="0" borderId="0" xfId="4" applyFont="1" applyAlignment="1" applyProtection="1">
      <alignment wrapText="1"/>
      <protection locked="0"/>
    </xf>
    <xf numFmtId="0" fontId="4" fillId="0" borderId="7" xfId="2" applyFont="1" applyBorder="1" applyAlignment="1">
      <alignment vertic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3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 applyProtection="1">
      <alignment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1" fillId="0" borderId="7" xfId="0" applyFont="1" applyBorder="1" applyAlignment="1">
      <alignment vertical="center" wrapText="1"/>
    </xf>
    <xf numFmtId="49" fontId="8" fillId="0" borderId="19" xfId="0" applyNumberFormat="1" applyFont="1" applyBorder="1" applyAlignment="1">
      <alignment horizontal="right" vertical="center" wrapText="1"/>
    </xf>
    <xf numFmtId="0" fontId="8" fillId="0" borderId="19" xfId="0" applyFont="1" applyBorder="1" applyAlignment="1">
      <alignment wrapText="1"/>
    </xf>
    <xf numFmtId="0" fontId="8" fillId="0" borderId="19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right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vertical="center"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2" fillId="0" borderId="7" xfId="0" applyFont="1" applyBorder="1" applyAlignment="1">
      <alignment horizontal="center" vertical="center" wrapText="1"/>
    </xf>
    <xf numFmtId="0" fontId="34" fillId="0" borderId="0" xfId="0" applyFont="1" applyBorder="1" applyAlignment="1">
      <alignment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</cellXfs>
  <cellStyles count="5">
    <cellStyle name="Įprastas" xfId="0" builtinId="0"/>
    <cellStyle name="Įprastas 2" xfId="4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showZeros="0" tabSelected="1" workbookViewId="0">
      <selection activeCell="P16" sqref="P16"/>
    </sheetView>
  </sheetViews>
  <sheetFormatPr defaultRowHeight="12.75"/>
  <cols>
    <col min="1" max="1" width="0.140625" style="201" customWidth="1"/>
    <col min="2" max="2" width="2.85546875" style="201" customWidth="1"/>
    <col min="3" max="6" width="2.28515625" style="201" customWidth="1"/>
    <col min="7" max="7" width="2.85546875" style="201" customWidth="1"/>
    <col min="8" max="8" width="31.42578125" style="201" customWidth="1"/>
    <col min="9" max="11" width="9.140625" style="201"/>
    <col min="12" max="12" width="8.5703125" style="201" customWidth="1"/>
    <col min="13" max="16384" width="9.140625" style="201"/>
  </cols>
  <sheetData>
    <row r="1" spans="2:14">
      <c r="J1" s="296" t="s">
        <v>203</v>
      </c>
      <c r="K1" s="296"/>
      <c r="L1" s="296"/>
      <c r="M1" s="296"/>
      <c r="N1" s="296"/>
    </row>
    <row r="2" spans="2:14">
      <c r="J2" s="296" t="s">
        <v>202</v>
      </c>
      <c r="K2" s="296"/>
      <c r="L2" s="296"/>
      <c r="M2" s="296"/>
      <c r="N2" s="296"/>
    </row>
    <row r="3" spans="2:14">
      <c r="J3" s="296" t="s">
        <v>201</v>
      </c>
      <c r="K3" s="296"/>
      <c r="L3" s="296"/>
      <c r="M3" s="296"/>
      <c r="N3" s="296"/>
    </row>
    <row r="4" spans="2:14">
      <c r="J4" s="296" t="s">
        <v>200</v>
      </c>
      <c r="K4" s="296"/>
      <c r="L4" s="296"/>
      <c r="M4" s="296"/>
      <c r="N4" s="296"/>
    </row>
    <row r="5" spans="2:14">
      <c r="J5" s="296" t="s">
        <v>199</v>
      </c>
      <c r="K5" s="296"/>
      <c r="L5" s="296"/>
      <c r="M5" s="296"/>
      <c r="N5" s="296"/>
    </row>
    <row r="6" spans="2:14">
      <c r="B6" s="210"/>
      <c r="C6" s="210"/>
      <c r="D6" s="210"/>
      <c r="E6" s="210"/>
      <c r="F6" s="210"/>
      <c r="G6" s="210"/>
      <c r="H6" s="210"/>
      <c r="I6" s="295"/>
      <c r="J6" s="295"/>
      <c r="K6" s="295"/>
      <c r="L6" s="295"/>
    </row>
    <row r="7" spans="2:14">
      <c r="B7" s="210"/>
      <c r="C7" s="210"/>
      <c r="D7" s="294" t="s">
        <v>198</v>
      </c>
      <c r="E7" s="294"/>
      <c r="F7" s="294"/>
      <c r="G7" s="294"/>
      <c r="H7" s="294"/>
      <c r="I7" s="294"/>
      <c r="J7" s="294"/>
      <c r="K7" s="294"/>
      <c r="L7" s="293"/>
      <c r="M7" s="293"/>
    </row>
    <row r="8" spans="2:14">
      <c r="B8" s="210"/>
      <c r="C8" s="210"/>
      <c r="D8" s="292" t="s">
        <v>129</v>
      </c>
      <c r="E8" s="292"/>
      <c r="F8" s="292"/>
      <c r="G8" s="292"/>
      <c r="H8" s="292"/>
      <c r="I8" s="292"/>
      <c r="J8" s="292"/>
      <c r="K8" s="292"/>
      <c r="L8" s="291"/>
      <c r="M8" s="291"/>
    </row>
    <row r="9" spans="2:14"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</row>
    <row r="10" spans="2:14">
      <c r="B10" s="210"/>
      <c r="C10" s="210"/>
      <c r="D10" s="210"/>
      <c r="E10" s="210"/>
      <c r="F10" s="290"/>
      <c r="G10" s="290"/>
      <c r="H10" s="290"/>
      <c r="I10" s="290"/>
      <c r="J10" s="290"/>
      <c r="K10" s="290"/>
      <c r="L10" s="210"/>
    </row>
    <row r="11" spans="2:14"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</row>
    <row r="12" spans="2:14">
      <c r="B12" s="210"/>
      <c r="C12" s="210"/>
      <c r="D12" s="210"/>
      <c r="E12" s="210"/>
      <c r="F12" s="210"/>
      <c r="G12" s="210"/>
      <c r="H12" s="285" t="s">
        <v>197</v>
      </c>
      <c r="I12" s="285"/>
      <c r="J12" s="285"/>
      <c r="K12" s="285"/>
      <c r="L12" s="210"/>
    </row>
    <row r="13" spans="2:14">
      <c r="B13" s="210"/>
      <c r="C13" s="210"/>
      <c r="D13" s="210"/>
      <c r="E13" s="210"/>
      <c r="F13" s="210"/>
      <c r="G13" s="210"/>
      <c r="H13" s="289" t="s">
        <v>196</v>
      </c>
      <c r="I13" s="288"/>
      <c r="J13" s="288"/>
      <c r="K13" s="288"/>
      <c r="L13" s="210"/>
    </row>
    <row r="14" spans="2:14">
      <c r="B14" s="210"/>
      <c r="C14" s="210"/>
      <c r="D14" s="210"/>
      <c r="E14" s="210"/>
      <c r="F14" s="210"/>
      <c r="G14" s="210"/>
      <c r="H14" s="287" t="s">
        <v>195</v>
      </c>
      <c r="I14" s="286"/>
      <c r="J14" s="286"/>
      <c r="K14" s="286"/>
      <c r="L14" s="210"/>
    </row>
    <row r="15" spans="2:14"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4">
      <c r="B16" s="210"/>
      <c r="C16" s="210"/>
      <c r="D16" s="210"/>
      <c r="E16" s="210"/>
      <c r="F16" s="210"/>
      <c r="G16" s="210"/>
      <c r="H16" s="285" t="s">
        <v>194</v>
      </c>
      <c r="I16" s="285"/>
      <c r="J16" s="285"/>
      <c r="K16" s="210"/>
      <c r="L16" s="210"/>
    </row>
    <row r="17" spans="1:12">
      <c r="B17" s="210"/>
      <c r="C17" s="210"/>
      <c r="D17" s="210"/>
      <c r="E17" s="210"/>
      <c r="F17" s="210"/>
      <c r="G17" s="210"/>
      <c r="H17" s="284" t="s">
        <v>193</v>
      </c>
      <c r="I17" s="283"/>
      <c r="J17" s="283"/>
      <c r="K17" s="283"/>
      <c r="L17" s="210"/>
    </row>
    <row r="18" spans="1:12">
      <c r="B18" s="210"/>
      <c r="C18" s="210"/>
      <c r="D18" s="210"/>
      <c r="E18" s="210"/>
      <c r="F18" s="210"/>
      <c r="G18" s="210"/>
      <c r="H18" s="210" t="s">
        <v>192</v>
      </c>
      <c r="I18" s="210"/>
      <c r="J18" s="210"/>
      <c r="K18" s="210"/>
      <c r="L18" s="210"/>
    </row>
    <row r="19" spans="1:12"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</row>
    <row r="20" spans="1:12"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 t="s">
        <v>65</v>
      </c>
    </row>
    <row r="21" spans="1:12">
      <c r="B21" s="210"/>
      <c r="C21" s="210"/>
      <c r="D21" s="210"/>
      <c r="E21" s="210"/>
      <c r="F21" s="210"/>
      <c r="G21" s="210"/>
      <c r="H21" s="210"/>
      <c r="I21" s="282" t="s">
        <v>191</v>
      </c>
      <c r="J21" s="282"/>
      <c r="K21" s="281"/>
      <c r="L21" s="280"/>
    </row>
    <row r="22" spans="1:12">
      <c r="B22" s="210"/>
      <c r="C22" s="210"/>
      <c r="D22" s="210"/>
      <c r="E22" s="210"/>
      <c r="F22" s="210"/>
      <c r="G22" s="210"/>
      <c r="H22" s="210"/>
      <c r="I22" s="279" t="s">
        <v>0</v>
      </c>
      <c r="J22" s="279"/>
      <c r="K22" s="278"/>
      <c r="L22" s="275">
        <v>188712831</v>
      </c>
    </row>
    <row r="23" spans="1:12">
      <c r="B23" s="210"/>
      <c r="C23" s="210"/>
      <c r="D23" s="210"/>
      <c r="E23" s="210"/>
      <c r="F23" s="210"/>
      <c r="G23" s="210"/>
      <c r="H23" s="210"/>
      <c r="I23" s="277" t="s">
        <v>1</v>
      </c>
      <c r="J23" s="277"/>
      <c r="K23" s="276"/>
      <c r="L23" s="275">
        <v>190997565</v>
      </c>
    </row>
    <row r="24" spans="1:12"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 t="s">
        <v>190</v>
      </c>
    </row>
    <row r="25" spans="1:12">
      <c r="B25" s="274" t="s">
        <v>2</v>
      </c>
      <c r="C25" s="273"/>
      <c r="D25" s="273"/>
      <c r="E25" s="273"/>
      <c r="F25" s="273"/>
      <c r="G25" s="272"/>
      <c r="H25" s="266" t="s">
        <v>3</v>
      </c>
      <c r="I25" s="271" t="s">
        <v>123</v>
      </c>
      <c r="J25" s="271"/>
      <c r="K25" s="271"/>
      <c r="L25" s="237"/>
    </row>
    <row r="26" spans="1:12">
      <c r="B26" s="270"/>
      <c r="C26" s="269"/>
      <c r="D26" s="269"/>
      <c r="E26" s="269"/>
      <c r="F26" s="269"/>
      <c r="G26" s="268"/>
      <c r="H26" s="267"/>
      <c r="I26" s="261" t="s">
        <v>122</v>
      </c>
      <c r="J26" s="260"/>
      <c r="K26" s="260"/>
      <c r="L26" s="259"/>
    </row>
    <row r="27" spans="1:12" ht="22.5" customHeight="1">
      <c r="B27" s="270"/>
      <c r="C27" s="269"/>
      <c r="D27" s="269"/>
      <c r="E27" s="269"/>
      <c r="F27" s="269"/>
      <c r="G27" s="268"/>
      <c r="H27" s="267"/>
      <c r="I27" s="266" t="s">
        <v>41</v>
      </c>
      <c r="J27" s="238" t="s">
        <v>42</v>
      </c>
      <c r="K27" s="271"/>
      <c r="L27" s="237"/>
    </row>
    <row r="28" spans="1:12" ht="24.75" customHeight="1">
      <c r="B28" s="270"/>
      <c r="C28" s="269"/>
      <c r="D28" s="269"/>
      <c r="E28" s="269"/>
      <c r="F28" s="269"/>
      <c r="G28" s="268"/>
      <c r="H28" s="267"/>
      <c r="I28" s="267"/>
      <c r="J28" s="266" t="s">
        <v>40</v>
      </c>
      <c r="K28" s="238" t="s">
        <v>90</v>
      </c>
      <c r="L28" s="237"/>
    </row>
    <row r="29" spans="1:12">
      <c r="B29" s="265"/>
      <c r="C29" s="264"/>
      <c r="D29" s="264"/>
      <c r="E29" s="264"/>
      <c r="F29" s="264"/>
      <c r="G29" s="263"/>
      <c r="H29" s="262"/>
      <c r="I29" s="262"/>
      <c r="J29" s="262"/>
      <c r="K29" s="257" t="s">
        <v>61</v>
      </c>
      <c r="L29" s="257" t="s">
        <v>189</v>
      </c>
    </row>
    <row r="30" spans="1:12">
      <c r="B30" s="261">
        <v>1</v>
      </c>
      <c r="C30" s="260"/>
      <c r="D30" s="260"/>
      <c r="E30" s="260"/>
      <c r="F30" s="260"/>
      <c r="G30" s="259"/>
      <c r="H30" s="258">
        <v>2</v>
      </c>
      <c r="I30" s="257">
        <v>3</v>
      </c>
      <c r="J30" s="257">
        <v>4</v>
      </c>
      <c r="K30" s="257">
        <v>5</v>
      </c>
      <c r="L30" s="256">
        <v>6</v>
      </c>
    </row>
    <row r="31" spans="1:12">
      <c r="A31" s="226">
        <v>1</v>
      </c>
      <c r="B31" s="233">
        <v>2</v>
      </c>
      <c r="C31" s="255"/>
      <c r="D31" s="255"/>
      <c r="E31" s="255"/>
      <c r="F31" s="255"/>
      <c r="G31" s="255"/>
      <c r="H31" s="254" t="s">
        <v>188</v>
      </c>
      <c r="I31" s="253">
        <f>SUM(I32,I39,I59,I75,I80,I90,I103,I113,I120)</f>
        <v>27.7</v>
      </c>
      <c r="J31" s="253">
        <f>SUM(J32,J39,J59,J75,J80,J90,J103,J113,J120)</f>
        <v>86.399999999999991</v>
      </c>
      <c r="K31" s="253">
        <f>SUM(K32,K39,K59,K75,K80,K90,K103,K113,K120)</f>
        <v>0</v>
      </c>
      <c r="L31" s="253">
        <f>SUM(L32,L39,L59,L75,L80,L90,L103,L113,L120)</f>
        <v>0</v>
      </c>
    </row>
    <row r="32" spans="1:12" ht="21">
      <c r="A32" s="226">
        <v>2</v>
      </c>
      <c r="B32" s="229">
        <v>2</v>
      </c>
      <c r="C32" s="229">
        <v>1</v>
      </c>
      <c r="D32" s="245"/>
      <c r="E32" s="245"/>
      <c r="F32" s="245"/>
      <c r="G32" s="245"/>
      <c r="H32" s="228" t="s">
        <v>187</v>
      </c>
      <c r="I32" s="223">
        <f>SUM(I33,I37)</f>
        <v>27.7</v>
      </c>
      <c r="J32" s="223">
        <f>SUM(J33,J37)</f>
        <v>63.8</v>
      </c>
      <c r="K32" s="223">
        <f>SUM(K33,K37)</f>
        <v>0</v>
      </c>
      <c r="L32" s="223">
        <f>SUM(L33,L37)</f>
        <v>0</v>
      </c>
    </row>
    <row r="33" spans="1:12" ht="12.75" customHeight="1">
      <c r="A33" s="226">
        <v>3</v>
      </c>
      <c r="B33" s="245">
        <v>2</v>
      </c>
      <c r="C33" s="245">
        <v>1</v>
      </c>
      <c r="D33" s="245">
        <v>1</v>
      </c>
      <c r="E33" s="245"/>
      <c r="F33" s="245"/>
      <c r="G33" s="245"/>
      <c r="H33" s="248" t="s">
        <v>186</v>
      </c>
      <c r="I33" s="249">
        <f>SUM(I34,I36)</f>
        <v>0</v>
      </c>
      <c r="J33" s="249">
        <f>SUM(J34,J36)</f>
        <v>15</v>
      </c>
      <c r="K33" s="249">
        <f>SUM(K34,K36)</f>
        <v>0</v>
      </c>
      <c r="L33" s="246" t="s">
        <v>39</v>
      </c>
    </row>
    <row r="34" spans="1:12" ht="12.75" customHeight="1">
      <c r="A34" s="226">
        <v>4</v>
      </c>
      <c r="B34" s="245">
        <v>2</v>
      </c>
      <c r="C34" s="245">
        <v>1</v>
      </c>
      <c r="D34" s="245">
        <v>1</v>
      </c>
      <c r="E34" s="245">
        <v>1</v>
      </c>
      <c r="F34" s="245">
        <v>1</v>
      </c>
      <c r="G34" s="245">
        <v>1</v>
      </c>
      <c r="H34" s="248" t="s">
        <v>4</v>
      </c>
      <c r="I34" s="247"/>
      <c r="J34" s="247">
        <v>15</v>
      </c>
      <c r="K34" s="247"/>
      <c r="L34" s="246" t="s">
        <v>39</v>
      </c>
    </row>
    <row r="35" spans="1:12" ht="12.75" customHeight="1">
      <c r="A35" s="226">
        <v>5</v>
      </c>
      <c r="B35" s="245"/>
      <c r="C35" s="245"/>
      <c r="D35" s="245"/>
      <c r="E35" s="245"/>
      <c r="F35" s="245"/>
      <c r="G35" s="245"/>
      <c r="H35" s="248" t="s">
        <v>100</v>
      </c>
      <c r="I35" s="247"/>
      <c r="J35" s="247">
        <v>0</v>
      </c>
      <c r="K35" s="247"/>
      <c r="L35" s="246" t="s">
        <v>39</v>
      </c>
    </row>
    <row r="36" spans="1:12" ht="12.75" customHeight="1">
      <c r="A36" s="226">
        <v>6</v>
      </c>
      <c r="B36" s="245">
        <v>2</v>
      </c>
      <c r="C36" s="245">
        <v>1</v>
      </c>
      <c r="D36" s="245">
        <v>1</v>
      </c>
      <c r="E36" s="245">
        <v>1</v>
      </c>
      <c r="F36" s="245">
        <v>1</v>
      </c>
      <c r="G36" s="245">
        <v>2</v>
      </c>
      <c r="H36" s="248" t="s">
        <v>5</v>
      </c>
      <c r="I36" s="247"/>
      <c r="J36" s="247"/>
      <c r="K36" s="247"/>
      <c r="L36" s="246" t="s">
        <v>39</v>
      </c>
    </row>
    <row r="37" spans="1:12" ht="12.75" customHeight="1">
      <c r="A37" s="226">
        <v>7</v>
      </c>
      <c r="B37" s="245">
        <v>2</v>
      </c>
      <c r="C37" s="245">
        <v>1</v>
      </c>
      <c r="D37" s="245">
        <v>2</v>
      </c>
      <c r="E37" s="245"/>
      <c r="F37" s="245"/>
      <c r="G37" s="245"/>
      <c r="H37" s="248" t="s">
        <v>85</v>
      </c>
      <c r="I37" s="249">
        <f>SUM(I38)</f>
        <v>27.7</v>
      </c>
      <c r="J37" s="249">
        <f>SUM(J38)</f>
        <v>48.8</v>
      </c>
      <c r="K37" s="246" t="s">
        <v>39</v>
      </c>
      <c r="L37" s="249">
        <f>SUM(L38)</f>
        <v>0</v>
      </c>
    </row>
    <row r="38" spans="1:12" ht="12.75" customHeight="1">
      <c r="A38" s="226">
        <v>8</v>
      </c>
      <c r="B38" s="245">
        <v>2</v>
      </c>
      <c r="C38" s="245">
        <v>1</v>
      </c>
      <c r="D38" s="245">
        <v>2</v>
      </c>
      <c r="E38" s="245">
        <v>1</v>
      </c>
      <c r="F38" s="245">
        <v>1</v>
      </c>
      <c r="G38" s="245">
        <v>1</v>
      </c>
      <c r="H38" s="248" t="s">
        <v>85</v>
      </c>
      <c r="I38" s="247">
        <v>27.7</v>
      </c>
      <c r="J38" s="247">
        <v>48.8</v>
      </c>
      <c r="K38" s="246" t="s">
        <v>39</v>
      </c>
      <c r="L38" s="250"/>
    </row>
    <row r="39" spans="1:12" ht="12.75" customHeight="1">
      <c r="A39" s="226">
        <v>9</v>
      </c>
      <c r="B39" s="229">
        <v>2</v>
      </c>
      <c r="C39" s="229">
        <v>2</v>
      </c>
      <c r="D39" s="245"/>
      <c r="E39" s="245"/>
      <c r="F39" s="245"/>
      <c r="G39" s="245"/>
      <c r="H39" s="228" t="s">
        <v>185</v>
      </c>
      <c r="I39" s="223">
        <f>SUM(I40)</f>
        <v>0</v>
      </c>
      <c r="J39" s="223">
        <f>SUM(J40)</f>
        <v>22.599999999999998</v>
      </c>
      <c r="K39" s="223">
        <f>SUM(K40)</f>
        <v>0</v>
      </c>
      <c r="L39" s="223">
        <f>SUM(L40)</f>
        <v>0</v>
      </c>
    </row>
    <row r="40" spans="1:12" ht="12.75" customHeight="1">
      <c r="A40" s="226">
        <v>10</v>
      </c>
      <c r="B40" s="245">
        <v>2</v>
      </c>
      <c r="C40" s="245">
        <v>2</v>
      </c>
      <c r="D40" s="245">
        <v>1</v>
      </c>
      <c r="E40" s="245"/>
      <c r="F40" s="245"/>
      <c r="G40" s="245"/>
      <c r="H40" s="248" t="s">
        <v>185</v>
      </c>
      <c r="I40" s="249">
        <f>SUM(I41:I58)</f>
        <v>0</v>
      </c>
      <c r="J40" s="249">
        <f>SUM(J41:J58)</f>
        <v>22.599999999999998</v>
      </c>
      <c r="K40" s="249">
        <f>SUM(K41:K58)</f>
        <v>0</v>
      </c>
      <c r="L40" s="249">
        <f>SUM(L41:L58)</f>
        <v>0</v>
      </c>
    </row>
    <row r="41" spans="1:12" ht="12.75" customHeight="1">
      <c r="A41" s="226">
        <v>11</v>
      </c>
      <c r="B41" s="245">
        <v>2</v>
      </c>
      <c r="C41" s="245">
        <v>2</v>
      </c>
      <c r="D41" s="245">
        <v>1</v>
      </c>
      <c r="E41" s="245">
        <v>1</v>
      </c>
      <c r="F41" s="245">
        <v>1</v>
      </c>
      <c r="G41" s="245">
        <v>1</v>
      </c>
      <c r="H41" s="248" t="s">
        <v>6</v>
      </c>
      <c r="I41" s="247"/>
      <c r="J41" s="247"/>
      <c r="K41" s="246" t="s">
        <v>39</v>
      </c>
      <c r="L41" s="247"/>
    </row>
    <row r="42" spans="1:12" ht="24.75" customHeight="1">
      <c r="A42" s="226">
        <v>12</v>
      </c>
      <c r="B42" s="245">
        <v>2</v>
      </c>
      <c r="C42" s="245">
        <v>2</v>
      </c>
      <c r="D42" s="245">
        <v>1</v>
      </c>
      <c r="E42" s="245">
        <v>1</v>
      </c>
      <c r="F42" s="245">
        <v>1</v>
      </c>
      <c r="G42" s="245">
        <v>2</v>
      </c>
      <c r="H42" s="248" t="s">
        <v>184</v>
      </c>
      <c r="I42" s="247"/>
      <c r="J42" s="247">
        <v>0.3</v>
      </c>
      <c r="K42" s="246" t="s">
        <v>39</v>
      </c>
      <c r="L42" s="247"/>
    </row>
    <row r="43" spans="1:12" ht="12.75" customHeight="1">
      <c r="A43" s="226">
        <v>13</v>
      </c>
      <c r="B43" s="245">
        <v>2</v>
      </c>
      <c r="C43" s="245">
        <v>2</v>
      </c>
      <c r="D43" s="245">
        <v>1</v>
      </c>
      <c r="E43" s="245">
        <v>1</v>
      </c>
      <c r="F43" s="245">
        <v>1</v>
      </c>
      <c r="G43" s="245">
        <v>5</v>
      </c>
      <c r="H43" s="248" t="s">
        <v>8</v>
      </c>
      <c r="I43" s="252"/>
      <c r="J43" s="252">
        <v>1.5</v>
      </c>
      <c r="K43" s="246" t="s">
        <v>39</v>
      </c>
      <c r="L43" s="247"/>
    </row>
    <row r="44" spans="1:12" ht="12.75" customHeight="1">
      <c r="A44" s="226">
        <v>14</v>
      </c>
      <c r="B44" s="245">
        <v>2</v>
      </c>
      <c r="C44" s="245">
        <v>2</v>
      </c>
      <c r="D44" s="245">
        <v>1</v>
      </c>
      <c r="E44" s="245">
        <v>1</v>
      </c>
      <c r="F44" s="245">
        <v>1</v>
      </c>
      <c r="G44" s="245">
        <v>6</v>
      </c>
      <c r="H44" s="248" t="s">
        <v>9</v>
      </c>
      <c r="I44" s="247"/>
      <c r="J44" s="247">
        <v>1.5</v>
      </c>
      <c r="K44" s="246" t="s">
        <v>39</v>
      </c>
      <c r="L44" s="247"/>
    </row>
    <row r="45" spans="1:12" ht="12.75" customHeight="1">
      <c r="A45" s="226">
        <v>15</v>
      </c>
      <c r="B45" s="245">
        <v>2</v>
      </c>
      <c r="C45" s="245">
        <v>2</v>
      </c>
      <c r="D45" s="245">
        <v>1</v>
      </c>
      <c r="E45" s="245">
        <v>1</v>
      </c>
      <c r="F45" s="245">
        <v>1</v>
      </c>
      <c r="G45" s="245">
        <v>7</v>
      </c>
      <c r="H45" s="248" t="s">
        <v>10</v>
      </c>
      <c r="I45" s="247"/>
      <c r="J45" s="247"/>
      <c r="K45" s="246" t="s">
        <v>39</v>
      </c>
      <c r="L45" s="247"/>
    </row>
    <row r="46" spans="1:12" ht="12.75" customHeight="1">
      <c r="A46" s="226">
        <v>16</v>
      </c>
      <c r="B46" s="245">
        <v>2</v>
      </c>
      <c r="C46" s="245">
        <v>2</v>
      </c>
      <c r="D46" s="245">
        <v>1</v>
      </c>
      <c r="E46" s="245">
        <v>1</v>
      </c>
      <c r="F46" s="245">
        <v>1</v>
      </c>
      <c r="G46" s="245">
        <v>8</v>
      </c>
      <c r="H46" s="248" t="s">
        <v>11</v>
      </c>
      <c r="I46" s="247"/>
      <c r="J46" s="247"/>
      <c r="K46" s="246" t="s">
        <v>39</v>
      </c>
      <c r="L46" s="247"/>
    </row>
    <row r="47" spans="1:12" ht="12.75" customHeight="1">
      <c r="A47" s="226">
        <v>17</v>
      </c>
      <c r="B47" s="245">
        <v>2</v>
      </c>
      <c r="C47" s="245">
        <v>2</v>
      </c>
      <c r="D47" s="245">
        <v>1</v>
      </c>
      <c r="E47" s="245">
        <v>1</v>
      </c>
      <c r="F47" s="245">
        <v>1</v>
      </c>
      <c r="G47" s="245">
        <v>9</v>
      </c>
      <c r="H47" s="248" t="s">
        <v>12</v>
      </c>
      <c r="I47" s="247"/>
      <c r="J47" s="247"/>
      <c r="K47" s="246" t="s">
        <v>39</v>
      </c>
      <c r="L47" s="247"/>
    </row>
    <row r="48" spans="1:12" ht="12.75" customHeight="1">
      <c r="A48" s="226">
        <v>18</v>
      </c>
      <c r="B48" s="245">
        <v>2</v>
      </c>
      <c r="C48" s="245">
        <v>2</v>
      </c>
      <c r="D48" s="245">
        <v>1</v>
      </c>
      <c r="E48" s="245">
        <v>1</v>
      </c>
      <c r="F48" s="245">
        <v>1</v>
      </c>
      <c r="G48" s="245">
        <v>10</v>
      </c>
      <c r="H48" s="248" t="s">
        <v>13</v>
      </c>
      <c r="I48" s="247"/>
      <c r="J48" s="247">
        <v>1.5</v>
      </c>
      <c r="K48" s="246" t="s">
        <v>39</v>
      </c>
      <c r="L48" s="247"/>
    </row>
    <row r="49" spans="1:12" ht="25.5" customHeight="1">
      <c r="A49" s="226">
        <v>19</v>
      </c>
      <c r="B49" s="245">
        <v>2</v>
      </c>
      <c r="C49" s="245">
        <v>2</v>
      </c>
      <c r="D49" s="245">
        <v>1</v>
      </c>
      <c r="E49" s="245">
        <v>1</v>
      </c>
      <c r="F49" s="245">
        <v>1</v>
      </c>
      <c r="G49" s="245">
        <v>11</v>
      </c>
      <c r="H49" s="248" t="s">
        <v>88</v>
      </c>
      <c r="I49" s="247"/>
      <c r="J49" s="247"/>
      <c r="K49" s="247"/>
      <c r="L49" s="246" t="s">
        <v>39</v>
      </c>
    </row>
    <row r="50" spans="1:12" ht="12.75" customHeight="1">
      <c r="A50" s="226">
        <v>20</v>
      </c>
      <c r="B50" s="245">
        <v>2</v>
      </c>
      <c r="C50" s="245">
        <v>2</v>
      </c>
      <c r="D50" s="245">
        <v>1</v>
      </c>
      <c r="E50" s="245">
        <v>1</v>
      </c>
      <c r="F50" s="245">
        <v>1</v>
      </c>
      <c r="G50" s="245">
        <v>12</v>
      </c>
      <c r="H50" s="248" t="s">
        <v>14</v>
      </c>
      <c r="I50" s="247"/>
      <c r="J50" s="247"/>
      <c r="K50" s="246" t="s">
        <v>39</v>
      </c>
      <c r="L50" s="247"/>
    </row>
    <row r="51" spans="1:12" ht="25.5" customHeight="1">
      <c r="A51" s="226">
        <v>21</v>
      </c>
      <c r="B51" s="245">
        <v>2</v>
      </c>
      <c r="C51" s="245">
        <v>2</v>
      </c>
      <c r="D51" s="245">
        <v>1</v>
      </c>
      <c r="E51" s="245">
        <v>1</v>
      </c>
      <c r="F51" s="245">
        <v>1</v>
      </c>
      <c r="G51" s="245">
        <v>14</v>
      </c>
      <c r="H51" s="248" t="s">
        <v>183</v>
      </c>
      <c r="I51" s="247"/>
      <c r="J51" s="247">
        <v>0.1</v>
      </c>
      <c r="K51" s="246" t="s">
        <v>39</v>
      </c>
      <c r="L51" s="247"/>
    </row>
    <row r="52" spans="1:12" ht="25.5" customHeight="1">
      <c r="A52" s="226">
        <v>22</v>
      </c>
      <c r="B52" s="245">
        <v>2</v>
      </c>
      <c r="C52" s="245">
        <v>2</v>
      </c>
      <c r="D52" s="245">
        <v>1</v>
      </c>
      <c r="E52" s="245">
        <v>1</v>
      </c>
      <c r="F52" s="245">
        <v>1</v>
      </c>
      <c r="G52" s="245">
        <v>15</v>
      </c>
      <c r="H52" s="248" t="s">
        <v>15</v>
      </c>
      <c r="I52" s="247"/>
      <c r="J52" s="247"/>
      <c r="K52" s="246" t="s">
        <v>39</v>
      </c>
      <c r="L52" s="247"/>
    </row>
    <row r="53" spans="1:12" ht="12.75" customHeight="1">
      <c r="A53" s="226">
        <v>23</v>
      </c>
      <c r="B53" s="245">
        <v>2</v>
      </c>
      <c r="C53" s="245">
        <v>2</v>
      </c>
      <c r="D53" s="245">
        <v>1</v>
      </c>
      <c r="E53" s="245">
        <v>1</v>
      </c>
      <c r="F53" s="245">
        <v>1</v>
      </c>
      <c r="G53" s="245">
        <v>16</v>
      </c>
      <c r="H53" s="248" t="s">
        <v>16</v>
      </c>
      <c r="I53" s="247"/>
      <c r="J53" s="247"/>
      <c r="K53" s="246" t="s">
        <v>39</v>
      </c>
      <c r="L53" s="247"/>
    </row>
    <row r="54" spans="1:12" ht="25.5" customHeight="1">
      <c r="A54" s="226">
        <v>24</v>
      </c>
      <c r="B54" s="245">
        <v>2</v>
      </c>
      <c r="C54" s="245">
        <v>2</v>
      </c>
      <c r="D54" s="245">
        <v>1</v>
      </c>
      <c r="E54" s="245">
        <v>1</v>
      </c>
      <c r="F54" s="245">
        <v>1</v>
      </c>
      <c r="G54" s="245">
        <v>17</v>
      </c>
      <c r="H54" s="248" t="s">
        <v>182</v>
      </c>
      <c r="I54" s="247"/>
      <c r="J54" s="247"/>
      <c r="K54" s="246" t="s">
        <v>39</v>
      </c>
      <c r="L54" s="247"/>
    </row>
    <row r="55" spans="1:12" ht="12.75" customHeight="1">
      <c r="A55" s="226">
        <v>25</v>
      </c>
      <c r="B55" s="245">
        <v>2</v>
      </c>
      <c r="C55" s="245">
        <v>2</v>
      </c>
      <c r="D55" s="245">
        <v>1</v>
      </c>
      <c r="E55" s="245">
        <v>1</v>
      </c>
      <c r="F55" s="245">
        <v>1</v>
      </c>
      <c r="G55" s="245">
        <v>18</v>
      </c>
      <c r="H55" s="248" t="s">
        <v>144</v>
      </c>
      <c r="I55" s="247"/>
      <c r="J55" s="247"/>
      <c r="K55" s="246" t="s">
        <v>39</v>
      </c>
      <c r="L55" s="247"/>
    </row>
    <row r="56" spans="1:12" ht="12.75" customHeight="1">
      <c r="A56" s="226">
        <v>26</v>
      </c>
      <c r="B56" s="245">
        <v>2</v>
      </c>
      <c r="C56" s="245">
        <v>2</v>
      </c>
      <c r="D56" s="245">
        <v>1</v>
      </c>
      <c r="E56" s="245">
        <v>1</v>
      </c>
      <c r="F56" s="245">
        <v>1</v>
      </c>
      <c r="G56" s="245">
        <v>19</v>
      </c>
      <c r="H56" s="248" t="s">
        <v>181</v>
      </c>
      <c r="I56" s="247"/>
      <c r="J56" s="247"/>
      <c r="K56" s="246" t="s">
        <v>39</v>
      </c>
      <c r="L56" s="247"/>
    </row>
    <row r="57" spans="1:12" ht="12.75" customHeight="1">
      <c r="A57" s="226">
        <v>27</v>
      </c>
      <c r="B57" s="245">
        <v>2</v>
      </c>
      <c r="C57" s="245">
        <v>2</v>
      </c>
      <c r="D57" s="245">
        <v>1</v>
      </c>
      <c r="E57" s="245">
        <v>1</v>
      </c>
      <c r="F57" s="245">
        <v>1</v>
      </c>
      <c r="G57" s="245">
        <v>20</v>
      </c>
      <c r="H57" s="248" t="s">
        <v>91</v>
      </c>
      <c r="I57" s="252"/>
      <c r="J57" s="252">
        <v>11</v>
      </c>
      <c r="K57" s="246" t="s">
        <v>39</v>
      </c>
      <c r="L57" s="247"/>
    </row>
    <row r="58" spans="1:12" ht="12.75" customHeight="1">
      <c r="A58" s="226">
        <v>28</v>
      </c>
      <c r="B58" s="245">
        <v>2</v>
      </c>
      <c r="C58" s="245">
        <v>2</v>
      </c>
      <c r="D58" s="245">
        <v>1</v>
      </c>
      <c r="E58" s="245">
        <v>1</v>
      </c>
      <c r="F58" s="245">
        <v>1</v>
      </c>
      <c r="G58" s="245">
        <v>30</v>
      </c>
      <c r="H58" s="248" t="s">
        <v>17</v>
      </c>
      <c r="I58" s="247"/>
      <c r="J58" s="247">
        <v>6.7</v>
      </c>
      <c r="K58" s="246" t="s">
        <v>39</v>
      </c>
      <c r="L58" s="247"/>
    </row>
    <row r="59" spans="1:12" ht="12.75" customHeight="1">
      <c r="A59" s="226">
        <v>29</v>
      </c>
      <c r="B59" s="229">
        <v>2</v>
      </c>
      <c r="C59" s="229">
        <v>3</v>
      </c>
      <c r="D59" s="229"/>
      <c r="E59" s="229"/>
      <c r="F59" s="229"/>
      <c r="G59" s="229"/>
      <c r="H59" s="228" t="s">
        <v>180</v>
      </c>
      <c r="I59" s="223">
        <f>SUM(I60,I73)</f>
        <v>0</v>
      </c>
      <c r="J59" s="223">
        <f>SUM(J60,J73)</f>
        <v>0</v>
      </c>
      <c r="K59" s="246" t="s">
        <v>39</v>
      </c>
      <c r="L59" s="223">
        <f>SUM(L60,L73)</f>
        <v>0</v>
      </c>
    </row>
    <row r="60" spans="1:12" ht="12.75" customHeight="1">
      <c r="A60" s="226">
        <v>30</v>
      </c>
      <c r="B60" s="245">
        <v>2</v>
      </c>
      <c r="C60" s="245">
        <v>3</v>
      </c>
      <c r="D60" s="245">
        <v>1</v>
      </c>
      <c r="E60" s="245"/>
      <c r="F60" s="245"/>
      <c r="G60" s="245"/>
      <c r="H60" s="248" t="s">
        <v>179</v>
      </c>
      <c r="I60" s="249">
        <f>SUM(I61,I65,I69)</f>
        <v>0</v>
      </c>
      <c r="J60" s="249">
        <f>SUM(J61,J65,J69)</f>
        <v>0</v>
      </c>
      <c r="K60" s="246" t="s">
        <v>39</v>
      </c>
      <c r="L60" s="249">
        <f>SUM(L61,L65,L69)</f>
        <v>0</v>
      </c>
    </row>
    <row r="61" spans="1:12" ht="12.75" customHeight="1">
      <c r="A61" s="226">
        <v>31</v>
      </c>
      <c r="B61" s="245">
        <v>2</v>
      </c>
      <c r="C61" s="245">
        <v>3</v>
      </c>
      <c r="D61" s="245">
        <v>1</v>
      </c>
      <c r="E61" s="245">
        <v>1</v>
      </c>
      <c r="F61" s="245"/>
      <c r="G61" s="245"/>
      <c r="H61" s="248" t="s">
        <v>178</v>
      </c>
      <c r="I61" s="249">
        <f>SUM(I62:I64)</f>
        <v>0</v>
      </c>
      <c r="J61" s="249">
        <f>SUM(J62:J64)</f>
        <v>0</v>
      </c>
      <c r="K61" s="246" t="s">
        <v>39</v>
      </c>
      <c r="L61" s="249">
        <f>SUM(L62:L64)</f>
        <v>0</v>
      </c>
    </row>
    <row r="62" spans="1:12" ht="12.75" customHeight="1">
      <c r="A62" s="226">
        <v>32</v>
      </c>
      <c r="B62" s="245">
        <v>2</v>
      </c>
      <c r="C62" s="245">
        <v>3</v>
      </c>
      <c r="D62" s="245">
        <v>1</v>
      </c>
      <c r="E62" s="245">
        <v>1</v>
      </c>
      <c r="F62" s="245">
        <v>1</v>
      </c>
      <c r="G62" s="245">
        <v>1</v>
      </c>
      <c r="H62" s="248" t="s">
        <v>18</v>
      </c>
      <c r="I62" s="247"/>
      <c r="J62" s="247"/>
      <c r="K62" s="246" t="s">
        <v>39</v>
      </c>
      <c r="L62" s="247"/>
    </row>
    <row r="63" spans="1:12" ht="12.75" customHeight="1">
      <c r="A63" s="226">
        <v>33</v>
      </c>
      <c r="B63" s="245">
        <v>2</v>
      </c>
      <c r="C63" s="245">
        <v>3</v>
      </c>
      <c r="D63" s="245">
        <v>1</v>
      </c>
      <c r="E63" s="245">
        <v>1</v>
      </c>
      <c r="F63" s="245">
        <v>1</v>
      </c>
      <c r="G63" s="245">
        <v>2</v>
      </c>
      <c r="H63" s="248" t="s">
        <v>19</v>
      </c>
      <c r="I63" s="247"/>
      <c r="J63" s="247"/>
      <c r="K63" s="246" t="s">
        <v>39</v>
      </c>
      <c r="L63" s="247"/>
    </row>
    <row r="64" spans="1:12" ht="12.75" customHeight="1">
      <c r="A64" s="226">
        <v>34</v>
      </c>
      <c r="B64" s="245">
        <v>2</v>
      </c>
      <c r="C64" s="245">
        <v>3</v>
      </c>
      <c r="D64" s="245">
        <v>1</v>
      </c>
      <c r="E64" s="245">
        <v>1</v>
      </c>
      <c r="F64" s="245">
        <v>1</v>
      </c>
      <c r="G64" s="245">
        <v>3</v>
      </c>
      <c r="H64" s="248" t="s">
        <v>20</v>
      </c>
      <c r="I64" s="247"/>
      <c r="J64" s="247"/>
      <c r="K64" s="246" t="s">
        <v>39</v>
      </c>
      <c r="L64" s="247"/>
    </row>
    <row r="65" spans="1:12" ht="25.5" customHeight="1">
      <c r="A65" s="226">
        <v>35</v>
      </c>
      <c r="B65" s="245">
        <v>2</v>
      </c>
      <c r="C65" s="245">
        <v>3</v>
      </c>
      <c r="D65" s="245">
        <v>1</v>
      </c>
      <c r="E65" s="245">
        <v>2</v>
      </c>
      <c r="F65" s="245"/>
      <c r="G65" s="245"/>
      <c r="H65" s="248" t="s">
        <v>92</v>
      </c>
      <c r="I65" s="249">
        <f>SUM(I66:I68)</f>
        <v>0</v>
      </c>
      <c r="J65" s="249">
        <f>SUM(J66:J68)</f>
        <v>0</v>
      </c>
      <c r="K65" s="246" t="s">
        <v>39</v>
      </c>
      <c r="L65" s="249">
        <f>SUM(L66:L68)</f>
        <v>0</v>
      </c>
    </row>
    <row r="66" spans="1:12" ht="12.75" customHeight="1">
      <c r="A66" s="226">
        <v>36</v>
      </c>
      <c r="B66" s="245">
        <v>2</v>
      </c>
      <c r="C66" s="245">
        <v>3</v>
      </c>
      <c r="D66" s="245">
        <v>1</v>
      </c>
      <c r="E66" s="245">
        <v>2</v>
      </c>
      <c r="F66" s="245">
        <v>1</v>
      </c>
      <c r="G66" s="245">
        <v>1</v>
      </c>
      <c r="H66" s="248" t="s">
        <v>18</v>
      </c>
      <c r="I66" s="247"/>
      <c r="J66" s="247"/>
      <c r="K66" s="246" t="s">
        <v>39</v>
      </c>
      <c r="L66" s="247"/>
    </row>
    <row r="67" spans="1:12" ht="12.75" customHeight="1">
      <c r="A67" s="226">
        <v>37</v>
      </c>
      <c r="B67" s="245">
        <v>2</v>
      </c>
      <c r="C67" s="245">
        <v>3</v>
      </c>
      <c r="D67" s="245">
        <v>1</v>
      </c>
      <c r="E67" s="245">
        <v>2</v>
      </c>
      <c r="F67" s="245">
        <v>1</v>
      </c>
      <c r="G67" s="245">
        <v>2</v>
      </c>
      <c r="H67" s="248" t="s">
        <v>19</v>
      </c>
      <c r="I67" s="247"/>
      <c r="J67" s="247"/>
      <c r="K67" s="246" t="s">
        <v>39</v>
      </c>
      <c r="L67" s="247"/>
    </row>
    <row r="68" spans="1:12" ht="12.75" customHeight="1">
      <c r="A68" s="226">
        <v>38</v>
      </c>
      <c r="B68" s="245">
        <v>2</v>
      </c>
      <c r="C68" s="245">
        <v>3</v>
      </c>
      <c r="D68" s="245">
        <v>1</v>
      </c>
      <c r="E68" s="245">
        <v>2</v>
      </c>
      <c r="F68" s="245">
        <v>1</v>
      </c>
      <c r="G68" s="245">
        <v>3</v>
      </c>
      <c r="H68" s="248" t="s">
        <v>20</v>
      </c>
      <c r="I68" s="247"/>
      <c r="J68" s="247"/>
      <c r="K68" s="246" t="s">
        <v>39</v>
      </c>
      <c r="L68" s="247"/>
    </row>
    <row r="69" spans="1:12" ht="12.75" customHeight="1">
      <c r="A69" s="226">
        <v>39</v>
      </c>
      <c r="B69" s="245">
        <v>2</v>
      </c>
      <c r="C69" s="245">
        <v>3</v>
      </c>
      <c r="D69" s="245">
        <v>1</v>
      </c>
      <c r="E69" s="245">
        <v>3</v>
      </c>
      <c r="F69" s="245"/>
      <c r="G69" s="245"/>
      <c r="H69" s="248" t="s">
        <v>177</v>
      </c>
      <c r="I69" s="249">
        <f>SUM(I70:I72)</f>
        <v>0</v>
      </c>
      <c r="J69" s="249">
        <f>SUM(J70:J72)</f>
        <v>0</v>
      </c>
      <c r="K69" s="246" t="s">
        <v>39</v>
      </c>
      <c r="L69" s="249">
        <f>SUM(L70:L72)</f>
        <v>0</v>
      </c>
    </row>
    <row r="70" spans="1:12" ht="12.75" customHeight="1">
      <c r="A70" s="226">
        <v>40</v>
      </c>
      <c r="B70" s="245">
        <v>2</v>
      </c>
      <c r="C70" s="245">
        <v>3</v>
      </c>
      <c r="D70" s="245">
        <v>1</v>
      </c>
      <c r="E70" s="245">
        <v>3</v>
      </c>
      <c r="F70" s="245">
        <v>1</v>
      </c>
      <c r="G70" s="245">
        <v>1</v>
      </c>
      <c r="H70" s="248" t="s">
        <v>21</v>
      </c>
      <c r="I70" s="247"/>
      <c r="J70" s="247"/>
      <c r="K70" s="246" t="s">
        <v>39</v>
      </c>
      <c r="L70" s="247"/>
    </row>
    <row r="71" spans="1:12" ht="12.75" customHeight="1">
      <c r="A71" s="226">
        <v>41</v>
      </c>
      <c r="B71" s="245">
        <v>2</v>
      </c>
      <c r="C71" s="245">
        <v>3</v>
      </c>
      <c r="D71" s="245">
        <v>1</v>
      </c>
      <c r="E71" s="245">
        <v>3</v>
      </c>
      <c r="F71" s="245">
        <v>1</v>
      </c>
      <c r="G71" s="245">
        <v>2</v>
      </c>
      <c r="H71" s="248" t="s">
        <v>22</v>
      </c>
      <c r="I71" s="247"/>
      <c r="J71" s="247"/>
      <c r="K71" s="246" t="s">
        <v>39</v>
      </c>
      <c r="L71" s="247"/>
    </row>
    <row r="72" spans="1:12" ht="12.75" customHeight="1">
      <c r="A72" s="226">
        <v>42</v>
      </c>
      <c r="B72" s="245">
        <v>2</v>
      </c>
      <c r="C72" s="245">
        <v>3</v>
      </c>
      <c r="D72" s="245">
        <v>1</v>
      </c>
      <c r="E72" s="245">
        <v>3</v>
      </c>
      <c r="F72" s="245">
        <v>1</v>
      </c>
      <c r="G72" s="245">
        <v>3</v>
      </c>
      <c r="H72" s="248" t="s">
        <v>23</v>
      </c>
      <c r="I72" s="247"/>
      <c r="J72" s="247"/>
      <c r="K72" s="246" t="s">
        <v>39</v>
      </c>
      <c r="L72" s="247"/>
    </row>
    <row r="73" spans="1:12" ht="12.75" customHeight="1">
      <c r="A73" s="226">
        <v>43</v>
      </c>
      <c r="B73" s="245">
        <v>2</v>
      </c>
      <c r="C73" s="245">
        <v>3</v>
      </c>
      <c r="D73" s="245">
        <v>2</v>
      </c>
      <c r="E73" s="245"/>
      <c r="F73" s="245"/>
      <c r="G73" s="245"/>
      <c r="H73" s="248" t="s">
        <v>176</v>
      </c>
      <c r="I73" s="249">
        <f>SUM(I74)</f>
        <v>0</v>
      </c>
      <c r="J73" s="249">
        <f>SUM(J74)</f>
        <v>0</v>
      </c>
      <c r="K73" s="246" t="s">
        <v>39</v>
      </c>
      <c r="L73" s="249">
        <f>SUM(L74)</f>
        <v>0</v>
      </c>
    </row>
    <row r="74" spans="1:12" ht="25.5" customHeight="1">
      <c r="A74" s="226">
        <v>44</v>
      </c>
      <c r="B74" s="245">
        <v>2</v>
      </c>
      <c r="C74" s="245">
        <v>3</v>
      </c>
      <c r="D74" s="245">
        <v>2</v>
      </c>
      <c r="E74" s="245">
        <v>1</v>
      </c>
      <c r="F74" s="245">
        <v>1</v>
      </c>
      <c r="G74" s="245">
        <v>1</v>
      </c>
      <c r="H74" s="248" t="s">
        <v>84</v>
      </c>
      <c r="I74" s="247"/>
      <c r="J74" s="247"/>
      <c r="K74" s="246" t="s">
        <v>39</v>
      </c>
      <c r="L74" s="247"/>
    </row>
    <row r="75" spans="1:12" ht="12.75" customHeight="1">
      <c r="A75" s="226">
        <v>45</v>
      </c>
      <c r="B75" s="229">
        <v>2</v>
      </c>
      <c r="C75" s="229">
        <v>4</v>
      </c>
      <c r="D75" s="229"/>
      <c r="E75" s="229"/>
      <c r="F75" s="229"/>
      <c r="G75" s="229"/>
      <c r="H75" s="228" t="s">
        <v>74</v>
      </c>
      <c r="I75" s="223">
        <f>SUM(I76)</f>
        <v>0</v>
      </c>
      <c r="J75" s="223">
        <f>SUM(J76)</f>
        <v>0</v>
      </c>
      <c r="K75" s="246" t="s">
        <v>39</v>
      </c>
      <c r="L75" s="223">
        <f>SUM(L76)</f>
        <v>0</v>
      </c>
    </row>
    <row r="76" spans="1:12" ht="12.75" customHeight="1">
      <c r="A76" s="226">
        <v>46</v>
      </c>
      <c r="B76" s="245">
        <v>2</v>
      </c>
      <c r="C76" s="245">
        <v>4</v>
      </c>
      <c r="D76" s="245">
        <v>1</v>
      </c>
      <c r="E76" s="245"/>
      <c r="F76" s="245"/>
      <c r="G76" s="245"/>
      <c r="H76" s="248" t="s">
        <v>175</v>
      </c>
      <c r="I76" s="249">
        <f>SUM(I77:I79)</f>
        <v>0</v>
      </c>
      <c r="J76" s="249">
        <f>SUM(J77:J79)</f>
        <v>0</v>
      </c>
      <c r="K76" s="246" t="s">
        <v>39</v>
      </c>
      <c r="L76" s="249">
        <f>SUM(L77:L79)</f>
        <v>0</v>
      </c>
    </row>
    <row r="77" spans="1:12" ht="12.75" customHeight="1">
      <c r="A77" s="226">
        <v>47</v>
      </c>
      <c r="B77" s="245">
        <v>2</v>
      </c>
      <c r="C77" s="245">
        <v>4</v>
      </c>
      <c r="D77" s="245">
        <v>1</v>
      </c>
      <c r="E77" s="245">
        <v>1</v>
      </c>
      <c r="F77" s="245">
        <v>1</v>
      </c>
      <c r="G77" s="245">
        <v>1</v>
      </c>
      <c r="H77" s="248" t="s">
        <v>24</v>
      </c>
      <c r="I77" s="247"/>
      <c r="J77" s="247"/>
      <c r="K77" s="246" t="s">
        <v>39</v>
      </c>
      <c r="L77" s="247"/>
    </row>
    <row r="78" spans="1:12" ht="12.75" customHeight="1">
      <c r="A78" s="226">
        <v>48</v>
      </c>
      <c r="B78" s="245">
        <v>2</v>
      </c>
      <c r="C78" s="245">
        <v>4</v>
      </c>
      <c r="D78" s="245">
        <v>1</v>
      </c>
      <c r="E78" s="245">
        <v>1</v>
      </c>
      <c r="F78" s="245">
        <v>1</v>
      </c>
      <c r="G78" s="245">
        <v>2</v>
      </c>
      <c r="H78" s="248" t="s">
        <v>86</v>
      </c>
      <c r="I78" s="247"/>
      <c r="J78" s="247"/>
      <c r="K78" s="246" t="s">
        <v>39</v>
      </c>
      <c r="L78" s="247"/>
    </row>
    <row r="79" spans="1:12" ht="12.75" customHeight="1">
      <c r="A79" s="226">
        <v>49</v>
      </c>
      <c r="B79" s="245">
        <v>2</v>
      </c>
      <c r="C79" s="245">
        <v>4</v>
      </c>
      <c r="D79" s="245">
        <v>1</v>
      </c>
      <c r="E79" s="245">
        <v>1</v>
      </c>
      <c r="F79" s="245">
        <v>1</v>
      </c>
      <c r="G79" s="245">
        <v>3</v>
      </c>
      <c r="H79" s="248" t="s">
        <v>87</v>
      </c>
      <c r="I79" s="250"/>
      <c r="J79" s="247"/>
      <c r="K79" s="246" t="s">
        <v>39</v>
      </c>
      <c r="L79" s="247"/>
    </row>
    <row r="80" spans="1:12" ht="12.75" customHeight="1">
      <c r="A80" s="226">
        <v>50</v>
      </c>
      <c r="B80" s="229">
        <v>2</v>
      </c>
      <c r="C80" s="229">
        <v>5</v>
      </c>
      <c r="D80" s="229"/>
      <c r="E80" s="229"/>
      <c r="F80" s="229"/>
      <c r="G80" s="229"/>
      <c r="H80" s="228" t="s">
        <v>174</v>
      </c>
      <c r="I80" s="223">
        <f>SUM(I81,I84,I87)</f>
        <v>0</v>
      </c>
      <c r="J80" s="223">
        <f>SUM(J81,J84,J87)</f>
        <v>0</v>
      </c>
      <c r="K80" s="246" t="s">
        <v>39</v>
      </c>
      <c r="L80" s="223">
        <f>SUM(L81,L84,L87)</f>
        <v>0</v>
      </c>
    </row>
    <row r="81" spans="1:12" ht="12.75" customHeight="1">
      <c r="A81" s="226">
        <v>51</v>
      </c>
      <c r="B81" s="245">
        <v>2</v>
      </c>
      <c r="C81" s="245">
        <v>5</v>
      </c>
      <c r="D81" s="245">
        <v>1</v>
      </c>
      <c r="E81" s="245"/>
      <c r="F81" s="245"/>
      <c r="G81" s="245"/>
      <c r="H81" s="248" t="s">
        <v>173</v>
      </c>
      <c r="I81" s="249">
        <f>SUM(I82:I83)</f>
        <v>0</v>
      </c>
      <c r="J81" s="249">
        <f>SUM(J82:J83)</f>
        <v>0</v>
      </c>
      <c r="K81" s="246" t="s">
        <v>39</v>
      </c>
      <c r="L81" s="249">
        <f>SUM(L82:L83)</f>
        <v>0</v>
      </c>
    </row>
    <row r="82" spans="1:12" ht="12.75" customHeight="1">
      <c r="A82" s="226">
        <v>52</v>
      </c>
      <c r="B82" s="245">
        <v>2</v>
      </c>
      <c r="C82" s="245">
        <v>5</v>
      </c>
      <c r="D82" s="245">
        <v>1</v>
      </c>
      <c r="E82" s="245">
        <v>1</v>
      </c>
      <c r="F82" s="245">
        <v>1</v>
      </c>
      <c r="G82" s="245">
        <v>1</v>
      </c>
      <c r="H82" s="248" t="s">
        <v>25</v>
      </c>
      <c r="I82" s="250"/>
      <c r="J82" s="247"/>
      <c r="K82" s="246" t="s">
        <v>39</v>
      </c>
      <c r="L82" s="247"/>
    </row>
    <row r="83" spans="1:12" ht="12.75" customHeight="1">
      <c r="A83" s="226">
        <v>53</v>
      </c>
      <c r="B83" s="245">
        <v>2</v>
      </c>
      <c r="C83" s="245">
        <v>5</v>
      </c>
      <c r="D83" s="245">
        <v>1</v>
      </c>
      <c r="E83" s="245">
        <v>1</v>
      </c>
      <c r="F83" s="245">
        <v>1</v>
      </c>
      <c r="G83" s="245">
        <v>2</v>
      </c>
      <c r="H83" s="248" t="s">
        <v>26</v>
      </c>
      <c r="I83" s="250"/>
      <c r="J83" s="247"/>
      <c r="K83" s="246" t="s">
        <v>39</v>
      </c>
      <c r="L83" s="247"/>
    </row>
    <row r="84" spans="1:12" ht="12.75" customHeight="1">
      <c r="A84" s="226">
        <v>54</v>
      </c>
      <c r="B84" s="245">
        <v>2</v>
      </c>
      <c r="C84" s="245">
        <v>5</v>
      </c>
      <c r="D84" s="245">
        <v>2</v>
      </c>
      <c r="E84" s="245"/>
      <c r="F84" s="245"/>
      <c r="G84" s="245"/>
      <c r="H84" s="248" t="s">
        <v>172</v>
      </c>
      <c r="I84" s="249">
        <f>SUM(I85:I86)</f>
        <v>0</v>
      </c>
      <c r="J84" s="249">
        <f>SUM(J85:J86)</f>
        <v>0</v>
      </c>
      <c r="K84" s="246" t="s">
        <v>39</v>
      </c>
      <c r="L84" s="249">
        <f>SUM(L85:L86)</f>
        <v>0</v>
      </c>
    </row>
    <row r="85" spans="1:12" ht="12.75" customHeight="1">
      <c r="A85" s="226">
        <v>55</v>
      </c>
      <c r="B85" s="245">
        <v>2</v>
      </c>
      <c r="C85" s="245">
        <v>5</v>
      </c>
      <c r="D85" s="245">
        <v>2</v>
      </c>
      <c r="E85" s="245">
        <v>1</v>
      </c>
      <c r="F85" s="245">
        <v>1</v>
      </c>
      <c r="G85" s="245">
        <v>1</v>
      </c>
      <c r="H85" s="248" t="s">
        <v>25</v>
      </c>
      <c r="I85" s="250"/>
      <c r="J85" s="247"/>
      <c r="K85" s="246" t="s">
        <v>39</v>
      </c>
      <c r="L85" s="247"/>
    </row>
    <row r="86" spans="1:12" ht="12.75" customHeight="1">
      <c r="A86" s="226">
        <v>56</v>
      </c>
      <c r="B86" s="245">
        <v>2</v>
      </c>
      <c r="C86" s="245">
        <v>5</v>
      </c>
      <c r="D86" s="245">
        <v>2</v>
      </c>
      <c r="E86" s="245">
        <v>1</v>
      </c>
      <c r="F86" s="245">
        <v>1</v>
      </c>
      <c r="G86" s="245">
        <v>2</v>
      </c>
      <c r="H86" s="248" t="s">
        <v>26</v>
      </c>
      <c r="I86" s="250"/>
      <c r="J86" s="247"/>
      <c r="K86" s="246" t="s">
        <v>39</v>
      </c>
      <c r="L86" s="247"/>
    </row>
    <row r="87" spans="1:12" ht="12.75" customHeight="1">
      <c r="A87" s="226">
        <v>57</v>
      </c>
      <c r="B87" s="245">
        <v>2</v>
      </c>
      <c r="C87" s="245">
        <v>5</v>
      </c>
      <c r="D87" s="245">
        <v>3</v>
      </c>
      <c r="E87" s="245"/>
      <c r="F87" s="245"/>
      <c r="G87" s="245"/>
      <c r="H87" s="248" t="s">
        <v>171</v>
      </c>
      <c r="I87" s="249">
        <f>SUM(I88:I89)</f>
        <v>0</v>
      </c>
      <c r="J87" s="249">
        <f>SUM(J88:J89)</f>
        <v>0</v>
      </c>
      <c r="K87" s="246" t="s">
        <v>39</v>
      </c>
      <c r="L87" s="249">
        <f>SUM(L88:L89)</f>
        <v>0</v>
      </c>
    </row>
    <row r="88" spans="1:12" ht="12.75" customHeight="1">
      <c r="A88" s="226">
        <v>58</v>
      </c>
      <c r="B88" s="245">
        <v>2</v>
      </c>
      <c r="C88" s="245">
        <v>5</v>
      </c>
      <c r="D88" s="245">
        <v>3</v>
      </c>
      <c r="E88" s="245">
        <v>1</v>
      </c>
      <c r="F88" s="245">
        <v>1</v>
      </c>
      <c r="G88" s="245">
        <v>1</v>
      </c>
      <c r="H88" s="248" t="s">
        <v>25</v>
      </c>
      <c r="I88" s="250"/>
      <c r="J88" s="247"/>
      <c r="K88" s="246" t="s">
        <v>39</v>
      </c>
      <c r="L88" s="247"/>
    </row>
    <row r="89" spans="1:12" ht="12.75" customHeight="1">
      <c r="A89" s="226">
        <v>59</v>
      </c>
      <c r="B89" s="245">
        <v>2</v>
      </c>
      <c r="C89" s="245">
        <v>5</v>
      </c>
      <c r="D89" s="245">
        <v>3</v>
      </c>
      <c r="E89" s="245">
        <v>1</v>
      </c>
      <c r="F89" s="245">
        <v>1</v>
      </c>
      <c r="G89" s="245">
        <v>2</v>
      </c>
      <c r="H89" s="248" t="s">
        <v>26</v>
      </c>
      <c r="I89" s="250"/>
      <c r="J89" s="247"/>
      <c r="K89" s="246" t="s">
        <v>39</v>
      </c>
      <c r="L89" s="247"/>
    </row>
    <row r="90" spans="1:12" ht="12.75" customHeight="1">
      <c r="A90" s="226">
        <v>60</v>
      </c>
      <c r="B90" s="229">
        <v>2</v>
      </c>
      <c r="C90" s="229">
        <v>6</v>
      </c>
      <c r="D90" s="229"/>
      <c r="E90" s="229"/>
      <c r="F90" s="229"/>
      <c r="G90" s="229"/>
      <c r="H90" s="228" t="s">
        <v>170</v>
      </c>
      <c r="I90" s="223">
        <f>SUM(I91,I95,I97,I99,I101)</f>
        <v>0</v>
      </c>
      <c r="J90" s="223">
        <f>SUM(J91,J95,J97,J99,J101)</f>
        <v>0</v>
      </c>
      <c r="K90" s="246" t="s">
        <v>39</v>
      </c>
      <c r="L90" s="223">
        <f>SUM(L91,L95,L97,L99,L101)</f>
        <v>0</v>
      </c>
    </row>
    <row r="91" spans="1:12" ht="12.75" customHeight="1">
      <c r="A91" s="226">
        <v>61</v>
      </c>
      <c r="B91" s="245">
        <v>2</v>
      </c>
      <c r="C91" s="245">
        <v>6</v>
      </c>
      <c r="D91" s="245">
        <v>1</v>
      </c>
      <c r="E91" s="245"/>
      <c r="F91" s="245"/>
      <c r="G91" s="245"/>
      <c r="H91" s="248" t="s">
        <v>44</v>
      </c>
      <c r="I91" s="249">
        <f>SUM(I92)</f>
        <v>0</v>
      </c>
      <c r="J91" s="249">
        <f>SUM(J92)</f>
        <v>0</v>
      </c>
      <c r="K91" s="246" t="s">
        <v>39</v>
      </c>
      <c r="L91" s="249">
        <f>SUM(L92)</f>
        <v>0</v>
      </c>
    </row>
    <row r="92" spans="1:12" ht="12.75" customHeight="1">
      <c r="A92" s="226">
        <v>62</v>
      </c>
      <c r="B92" s="245">
        <v>2</v>
      </c>
      <c r="C92" s="245">
        <v>6</v>
      </c>
      <c r="D92" s="245">
        <v>1</v>
      </c>
      <c r="E92" s="245">
        <v>1</v>
      </c>
      <c r="F92" s="245">
        <v>1</v>
      </c>
      <c r="G92" s="245"/>
      <c r="H92" s="248" t="s">
        <v>44</v>
      </c>
      <c r="I92" s="249">
        <f>SUM(I93:I94)</f>
        <v>0</v>
      </c>
      <c r="J92" s="249">
        <f>SUM(J93:J94)</f>
        <v>0</v>
      </c>
      <c r="K92" s="246" t="s">
        <v>39</v>
      </c>
      <c r="L92" s="249">
        <f>SUM(L93:L94)</f>
        <v>0</v>
      </c>
    </row>
    <row r="93" spans="1:12" ht="12.75" customHeight="1">
      <c r="A93" s="226">
        <v>63</v>
      </c>
      <c r="B93" s="245">
        <v>2</v>
      </c>
      <c r="C93" s="245">
        <v>6</v>
      </c>
      <c r="D93" s="245">
        <v>1</v>
      </c>
      <c r="E93" s="245">
        <v>1</v>
      </c>
      <c r="F93" s="245">
        <v>1</v>
      </c>
      <c r="G93" s="245">
        <v>1</v>
      </c>
      <c r="H93" s="248" t="s">
        <v>67</v>
      </c>
      <c r="I93" s="250"/>
      <c r="J93" s="247"/>
      <c r="K93" s="246" t="s">
        <v>39</v>
      </c>
      <c r="L93" s="247"/>
    </row>
    <row r="94" spans="1:12" ht="12.75" customHeight="1">
      <c r="A94" s="226">
        <v>64</v>
      </c>
      <c r="B94" s="245">
        <v>2</v>
      </c>
      <c r="C94" s="245">
        <v>6</v>
      </c>
      <c r="D94" s="245">
        <v>1</v>
      </c>
      <c r="E94" s="245">
        <v>1</v>
      </c>
      <c r="F94" s="245">
        <v>1</v>
      </c>
      <c r="G94" s="245">
        <v>2</v>
      </c>
      <c r="H94" s="248" t="s">
        <v>68</v>
      </c>
      <c r="I94" s="250"/>
      <c r="J94" s="247"/>
      <c r="K94" s="246" t="s">
        <v>39</v>
      </c>
      <c r="L94" s="247"/>
    </row>
    <row r="95" spans="1:12" ht="12.75" customHeight="1">
      <c r="A95" s="226">
        <v>65</v>
      </c>
      <c r="B95" s="245">
        <v>2</v>
      </c>
      <c r="C95" s="245">
        <v>6</v>
      </c>
      <c r="D95" s="245">
        <v>2</v>
      </c>
      <c r="E95" s="245"/>
      <c r="F95" s="245"/>
      <c r="G95" s="245"/>
      <c r="H95" s="248" t="s">
        <v>45</v>
      </c>
      <c r="I95" s="249">
        <f>SUM(I96)</f>
        <v>0</v>
      </c>
      <c r="J95" s="249">
        <f>SUM(J96)</f>
        <v>0</v>
      </c>
      <c r="K95" s="246" t="s">
        <v>39</v>
      </c>
      <c r="L95" s="249">
        <f>SUM(L96)</f>
        <v>0</v>
      </c>
    </row>
    <row r="96" spans="1:12" ht="12.75" customHeight="1">
      <c r="A96" s="226">
        <v>66</v>
      </c>
      <c r="B96" s="245">
        <v>2</v>
      </c>
      <c r="C96" s="245">
        <v>6</v>
      </c>
      <c r="D96" s="245">
        <v>2</v>
      </c>
      <c r="E96" s="245">
        <v>1</v>
      </c>
      <c r="F96" s="245">
        <v>1</v>
      </c>
      <c r="G96" s="245">
        <v>1</v>
      </c>
      <c r="H96" s="248" t="s">
        <v>45</v>
      </c>
      <c r="I96" s="250"/>
      <c r="J96" s="247"/>
      <c r="K96" s="246" t="s">
        <v>39</v>
      </c>
      <c r="L96" s="250"/>
    </row>
    <row r="97" spans="1:12" ht="12.75" customHeight="1">
      <c r="A97" s="226">
        <v>67</v>
      </c>
      <c r="B97" s="245">
        <v>2</v>
      </c>
      <c r="C97" s="245">
        <v>6</v>
      </c>
      <c r="D97" s="245">
        <v>3</v>
      </c>
      <c r="E97" s="245"/>
      <c r="F97" s="245"/>
      <c r="G97" s="245"/>
      <c r="H97" s="248" t="s">
        <v>46</v>
      </c>
      <c r="I97" s="251">
        <f>SUM(I98)</f>
        <v>0</v>
      </c>
      <c r="J97" s="251">
        <f>SUM(J98)</f>
        <v>0</v>
      </c>
      <c r="K97" s="246" t="s">
        <v>39</v>
      </c>
      <c r="L97" s="251">
        <f>SUM(L98)</f>
        <v>0</v>
      </c>
    </row>
    <row r="98" spans="1:12" ht="12.75" customHeight="1">
      <c r="A98" s="226">
        <v>68</v>
      </c>
      <c r="B98" s="245">
        <v>2</v>
      </c>
      <c r="C98" s="245">
        <v>6</v>
      </c>
      <c r="D98" s="245">
        <v>3</v>
      </c>
      <c r="E98" s="245">
        <v>1</v>
      </c>
      <c r="F98" s="245">
        <v>1</v>
      </c>
      <c r="G98" s="245">
        <v>1</v>
      </c>
      <c r="H98" s="248" t="s">
        <v>46</v>
      </c>
      <c r="I98" s="247"/>
      <c r="J98" s="247"/>
      <c r="K98" s="246" t="s">
        <v>39</v>
      </c>
      <c r="L98" s="247"/>
    </row>
    <row r="99" spans="1:12" ht="25.5" customHeight="1">
      <c r="A99" s="226">
        <v>69</v>
      </c>
      <c r="B99" s="245">
        <v>2</v>
      </c>
      <c r="C99" s="245">
        <v>6</v>
      </c>
      <c r="D99" s="245">
        <v>4</v>
      </c>
      <c r="E99" s="245"/>
      <c r="F99" s="245"/>
      <c r="G99" s="245"/>
      <c r="H99" s="248" t="s">
        <v>69</v>
      </c>
      <c r="I99" s="249">
        <f>SUM(I100)</f>
        <v>0</v>
      </c>
      <c r="J99" s="249">
        <f>SUM(J100)</f>
        <v>0</v>
      </c>
      <c r="K99" s="246" t="s">
        <v>39</v>
      </c>
      <c r="L99" s="249">
        <f>SUM(L100)</f>
        <v>0</v>
      </c>
    </row>
    <row r="100" spans="1:12" ht="25.5" customHeight="1">
      <c r="A100" s="226">
        <v>70</v>
      </c>
      <c r="B100" s="245">
        <v>2</v>
      </c>
      <c r="C100" s="245">
        <v>6</v>
      </c>
      <c r="D100" s="245">
        <v>4</v>
      </c>
      <c r="E100" s="245">
        <v>1</v>
      </c>
      <c r="F100" s="245">
        <v>1</v>
      </c>
      <c r="G100" s="245">
        <v>1</v>
      </c>
      <c r="H100" s="248" t="s">
        <v>69</v>
      </c>
      <c r="I100" s="247"/>
      <c r="J100" s="247"/>
      <c r="K100" s="246" t="s">
        <v>39</v>
      </c>
      <c r="L100" s="247"/>
    </row>
    <row r="101" spans="1:12" ht="25.5" customHeight="1">
      <c r="A101" s="226">
        <v>71</v>
      </c>
      <c r="B101" s="245">
        <v>2</v>
      </c>
      <c r="C101" s="245">
        <v>6</v>
      </c>
      <c r="D101" s="245">
        <v>5</v>
      </c>
      <c r="E101" s="245"/>
      <c r="F101" s="245"/>
      <c r="G101" s="245"/>
      <c r="H101" s="248" t="s">
        <v>70</v>
      </c>
      <c r="I101" s="249">
        <f>SUM(I102)</f>
        <v>0</v>
      </c>
      <c r="J101" s="249">
        <f>SUM(J102)</f>
        <v>0</v>
      </c>
      <c r="K101" s="246" t="s">
        <v>39</v>
      </c>
      <c r="L101" s="249">
        <f>SUM(L102)</f>
        <v>0</v>
      </c>
    </row>
    <row r="102" spans="1:12" ht="25.5" customHeight="1">
      <c r="A102" s="226">
        <v>72</v>
      </c>
      <c r="B102" s="245">
        <v>2</v>
      </c>
      <c r="C102" s="245">
        <v>6</v>
      </c>
      <c r="D102" s="245">
        <v>5</v>
      </c>
      <c r="E102" s="245">
        <v>1</v>
      </c>
      <c r="F102" s="245">
        <v>1</v>
      </c>
      <c r="G102" s="245">
        <v>1</v>
      </c>
      <c r="H102" s="248" t="s">
        <v>70</v>
      </c>
      <c r="I102" s="247"/>
      <c r="J102" s="247"/>
      <c r="K102" s="246" t="s">
        <v>39</v>
      </c>
      <c r="L102" s="247"/>
    </row>
    <row r="103" spans="1:12" ht="12.75" customHeight="1">
      <c r="A103" s="226">
        <v>73</v>
      </c>
      <c r="B103" s="229">
        <v>2</v>
      </c>
      <c r="C103" s="229">
        <v>7</v>
      </c>
      <c r="D103" s="229"/>
      <c r="E103" s="229"/>
      <c r="F103" s="229"/>
      <c r="G103" s="229"/>
      <c r="H103" s="228" t="s">
        <v>169</v>
      </c>
      <c r="I103" s="223">
        <f>SUM(I104,I107,I110)</f>
        <v>0</v>
      </c>
      <c r="J103" s="223">
        <f>SUM(J104,J107,J110)</f>
        <v>0</v>
      </c>
      <c r="K103" s="246" t="s">
        <v>39</v>
      </c>
      <c r="L103" s="223">
        <f>SUM(L104,L107,L110)</f>
        <v>0</v>
      </c>
    </row>
    <row r="104" spans="1:12" ht="12.75" customHeight="1">
      <c r="A104" s="226">
        <v>74</v>
      </c>
      <c r="B104" s="245">
        <v>2</v>
      </c>
      <c r="C104" s="245">
        <v>7</v>
      </c>
      <c r="D104" s="245">
        <v>1</v>
      </c>
      <c r="E104" s="245"/>
      <c r="F104" s="245"/>
      <c r="G104" s="245"/>
      <c r="H104" s="248" t="s">
        <v>168</v>
      </c>
      <c r="I104" s="249">
        <f>SUM(I105:I106)</f>
        <v>0</v>
      </c>
      <c r="J104" s="249">
        <f>SUM(J105:J106)</f>
        <v>0</v>
      </c>
      <c r="K104" s="246" t="s">
        <v>39</v>
      </c>
      <c r="L104" s="249">
        <f>SUM(L105:L106)</f>
        <v>0</v>
      </c>
    </row>
    <row r="105" spans="1:12" ht="12.75" customHeight="1">
      <c r="A105" s="226">
        <v>75</v>
      </c>
      <c r="B105" s="245">
        <v>2</v>
      </c>
      <c r="C105" s="245">
        <v>7</v>
      </c>
      <c r="D105" s="245">
        <v>1</v>
      </c>
      <c r="E105" s="245">
        <v>1</v>
      </c>
      <c r="F105" s="245">
        <v>1</v>
      </c>
      <c r="G105" s="245">
        <v>1</v>
      </c>
      <c r="H105" s="248" t="s">
        <v>27</v>
      </c>
      <c r="I105" s="247"/>
      <c r="J105" s="247"/>
      <c r="K105" s="246" t="s">
        <v>39</v>
      </c>
      <c r="L105" s="247"/>
    </row>
    <row r="106" spans="1:12" ht="12.75" customHeight="1">
      <c r="A106" s="226">
        <v>76</v>
      </c>
      <c r="B106" s="245">
        <v>2</v>
      </c>
      <c r="C106" s="245">
        <v>7</v>
      </c>
      <c r="D106" s="245">
        <v>1</v>
      </c>
      <c r="E106" s="245">
        <v>1</v>
      </c>
      <c r="F106" s="245">
        <v>1</v>
      </c>
      <c r="G106" s="245">
        <v>2</v>
      </c>
      <c r="H106" s="248" t="s">
        <v>28</v>
      </c>
      <c r="I106" s="247"/>
      <c r="J106" s="247"/>
      <c r="K106" s="246" t="s">
        <v>39</v>
      </c>
      <c r="L106" s="247"/>
    </row>
    <row r="107" spans="1:12" ht="12.75" customHeight="1">
      <c r="A107" s="226">
        <v>77</v>
      </c>
      <c r="B107" s="245">
        <v>2</v>
      </c>
      <c r="C107" s="245">
        <v>7</v>
      </c>
      <c r="D107" s="245">
        <v>2</v>
      </c>
      <c r="E107" s="245"/>
      <c r="F107" s="245"/>
      <c r="G107" s="245"/>
      <c r="H107" s="248" t="s">
        <v>167</v>
      </c>
      <c r="I107" s="249">
        <f>SUM(I108:I109)</f>
        <v>0</v>
      </c>
      <c r="J107" s="249">
        <f>SUM(J108:J109)</f>
        <v>0</v>
      </c>
      <c r="K107" s="246" t="s">
        <v>39</v>
      </c>
      <c r="L107" s="249">
        <f>SUM(L108:L109)</f>
        <v>0</v>
      </c>
    </row>
    <row r="108" spans="1:12" ht="12.75" customHeight="1">
      <c r="A108" s="226">
        <v>78</v>
      </c>
      <c r="B108" s="245">
        <v>2</v>
      </c>
      <c r="C108" s="245">
        <v>7</v>
      </c>
      <c r="D108" s="245">
        <v>2</v>
      </c>
      <c r="E108" s="245">
        <v>1</v>
      </c>
      <c r="F108" s="245">
        <v>1</v>
      </c>
      <c r="G108" s="245">
        <v>1</v>
      </c>
      <c r="H108" s="248" t="s">
        <v>29</v>
      </c>
      <c r="I108" s="250"/>
      <c r="J108" s="247"/>
      <c r="K108" s="246" t="s">
        <v>39</v>
      </c>
      <c r="L108" s="247"/>
    </row>
    <row r="109" spans="1:12" ht="12.75" customHeight="1">
      <c r="A109" s="226">
        <v>79</v>
      </c>
      <c r="B109" s="245">
        <v>2</v>
      </c>
      <c r="C109" s="245">
        <v>7</v>
      </c>
      <c r="D109" s="245">
        <v>2</v>
      </c>
      <c r="E109" s="245">
        <v>1</v>
      </c>
      <c r="F109" s="245">
        <v>1</v>
      </c>
      <c r="G109" s="245">
        <v>2</v>
      </c>
      <c r="H109" s="248" t="s">
        <v>30</v>
      </c>
      <c r="I109" s="250"/>
      <c r="J109" s="247"/>
      <c r="K109" s="246" t="s">
        <v>39</v>
      </c>
      <c r="L109" s="247"/>
    </row>
    <row r="110" spans="1:12" ht="12.75" customHeight="1">
      <c r="A110" s="226">
        <v>80</v>
      </c>
      <c r="B110" s="245">
        <v>2</v>
      </c>
      <c r="C110" s="245">
        <v>7</v>
      </c>
      <c r="D110" s="245">
        <v>3</v>
      </c>
      <c r="E110" s="245"/>
      <c r="F110" s="245"/>
      <c r="G110" s="245"/>
      <c r="H110" s="248" t="s">
        <v>166</v>
      </c>
      <c r="I110" s="249">
        <f>SUM(I111:I112)</f>
        <v>0</v>
      </c>
      <c r="J110" s="249">
        <f>SUM(J111:J112)</f>
        <v>0</v>
      </c>
      <c r="K110" s="246" t="s">
        <v>39</v>
      </c>
      <c r="L110" s="249">
        <f>SUM(L111:L112)</f>
        <v>0</v>
      </c>
    </row>
    <row r="111" spans="1:12" ht="12.75" customHeight="1">
      <c r="A111" s="226">
        <v>81</v>
      </c>
      <c r="B111" s="245">
        <v>2</v>
      </c>
      <c r="C111" s="245">
        <v>7</v>
      </c>
      <c r="D111" s="245">
        <v>3</v>
      </c>
      <c r="E111" s="245">
        <v>1</v>
      </c>
      <c r="F111" s="245">
        <v>1</v>
      </c>
      <c r="G111" s="245">
        <v>1</v>
      </c>
      <c r="H111" s="248" t="s">
        <v>165</v>
      </c>
      <c r="I111" s="247"/>
      <c r="J111" s="247"/>
      <c r="K111" s="246" t="s">
        <v>39</v>
      </c>
      <c r="L111" s="247"/>
    </row>
    <row r="112" spans="1:12" ht="12.75" customHeight="1">
      <c r="A112" s="226">
        <v>82</v>
      </c>
      <c r="B112" s="245">
        <v>2</v>
      </c>
      <c r="C112" s="245">
        <v>7</v>
      </c>
      <c r="D112" s="245">
        <v>3</v>
      </c>
      <c r="E112" s="245">
        <v>1</v>
      </c>
      <c r="F112" s="245">
        <v>1</v>
      </c>
      <c r="G112" s="245">
        <v>2</v>
      </c>
      <c r="H112" s="248" t="s">
        <v>71</v>
      </c>
      <c r="I112" s="247"/>
      <c r="J112" s="247"/>
      <c r="K112" s="246" t="s">
        <v>39</v>
      </c>
      <c r="L112" s="247"/>
    </row>
    <row r="113" spans="1:12" ht="12.75" customHeight="1">
      <c r="A113" s="226">
        <v>83</v>
      </c>
      <c r="B113" s="229">
        <v>2</v>
      </c>
      <c r="C113" s="229">
        <v>8</v>
      </c>
      <c r="D113" s="229"/>
      <c r="E113" s="229"/>
      <c r="F113" s="229"/>
      <c r="G113" s="229"/>
      <c r="H113" s="228" t="s">
        <v>164</v>
      </c>
      <c r="I113" s="223">
        <f>SUM(I114,I118)</f>
        <v>0</v>
      </c>
      <c r="J113" s="223">
        <f>SUM(J114,J118)</f>
        <v>0</v>
      </c>
      <c r="K113" s="246" t="s">
        <v>39</v>
      </c>
      <c r="L113" s="223">
        <f>SUM(L114,L118)</f>
        <v>0</v>
      </c>
    </row>
    <row r="114" spans="1:12" ht="12.75" customHeight="1">
      <c r="A114" s="226">
        <v>84</v>
      </c>
      <c r="B114" s="245">
        <v>2</v>
      </c>
      <c r="C114" s="245">
        <v>8</v>
      </c>
      <c r="D114" s="245">
        <v>1</v>
      </c>
      <c r="E114" s="245">
        <v>1</v>
      </c>
      <c r="F114" s="245"/>
      <c r="G114" s="245"/>
      <c r="H114" s="248" t="s">
        <v>25</v>
      </c>
      <c r="I114" s="249">
        <f>SUM(I115)</f>
        <v>0</v>
      </c>
      <c r="J114" s="249">
        <f>SUM(J115)</f>
        <v>0</v>
      </c>
      <c r="K114" s="246" t="s">
        <v>39</v>
      </c>
      <c r="L114" s="249">
        <f>SUM(L115)</f>
        <v>0</v>
      </c>
    </row>
    <row r="115" spans="1:12" ht="12.75" customHeight="1">
      <c r="A115" s="226">
        <v>85</v>
      </c>
      <c r="B115" s="245">
        <v>2</v>
      </c>
      <c r="C115" s="245">
        <v>8</v>
      </c>
      <c r="D115" s="245">
        <v>1</v>
      </c>
      <c r="E115" s="245">
        <v>1</v>
      </c>
      <c r="F115" s="245">
        <v>1</v>
      </c>
      <c r="G115" s="245"/>
      <c r="H115" s="248" t="s">
        <v>25</v>
      </c>
      <c r="I115" s="249">
        <f>SUM(I116:I117)</f>
        <v>0</v>
      </c>
      <c r="J115" s="249">
        <f>SUM(J116:J117)</f>
        <v>0</v>
      </c>
      <c r="K115" s="246" t="s">
        <v>39</v>
      </c>
      <c r="L115" s="249">
        <f>SUM(L116:L117)</f>
        <v>0</v>
      </c>
    </row>
    <row r="116" spans="1:12" ht="12.75" customHeight="1">
      <c r="A116" s="226">
        <v>86</v>
      </c>
      <c r="B116" s="245">
        <v>2</v>
      </c>
      <c r="C116" s="245">
        <v>8</v>
      </c>
      <c r="D116" s="245">
        <v>1</v>
      </c>
      <c r="E116" s="245">
        <v>1</v>
      </c>
      <c r="F116" s="245">
        <v>1</v>
      </c>
      <c r="G116" s="245">
        <v>1</v>
      </c>
      <c r="H116" s="248" t="s">
        <v>72</v>
      </c>
      <c r="I116" s="247"/>
      <c r="J116" s="247"/>
      <c r="K116" s="246" t="s">
        <v>39</v>
      </c>
      <c r="L116" s="247"/>
    </row>
    <row r="117" spans="1:12" ht="12.75" customHeight="1">
      <c r="A117" s="226">
        <v>87</v>
      </c>
      <c r="B117" s="245">
        <v>2</v>
      </c>
      <c r="C117" s="245">
        <v>8</v>
      </c>
      <c r="D117" s="245">
        <v>1</v>
      </c>
      <c r="E117" s="245">
        <v>1</v>
      </c>
      <c r="F117" s="245">
        <v>1</v>
      </c>
      <c r="G117" s="245">
        <v>2</v>
      </c>
      <c r="H117" s="248" t="s">
        <v>73</v>
      </c>
      <c r="I117" s="247"/>
      <c r="J117" s="247">
        <v>0</v>
      </c>
      <c r="K117" s="246" t="s">
        <v>39</v>
      </c>
      <c r="L117" s="247"/>
    </row>
    <row r="118" spans="1:12" ht="12.75" customHeight="1">
      <c r="A118" s="226">
        <v>88</v>
      </c>
      <c r="B118" s="245">
        <v>2</v>
      </c>
      <c r="C118" s="245">
        <v>8</v>
      </c>
      <c r="D118" s="245">
        <v>1</v>
      </c>
      <c r="E118" s="245">
        <v>2</v>
      </c>
      <c r="F118" s="245"/>
      <c r="G118" s="245"/>
      <c r="H118" s="248" t="s">
        <v>26</v>
      </c>
      <c r="I118" s="249">
        <f>SUM(I119)</f>
        <v>0</v>
      </c>
      <c r="J118" s="249">
        <f>SUM(J119)</f>
        <v>0</v>
      </c>
      <c r="K118" s="246" t="s">
        <v>39</v>
      </c>
      <c r="L118" s="249">
        <f>SUM(L119)</f>
        <v>0</v>
      </c>
    </row>
    <row r="119" spans="1:12" ht="12.75" customHeight="1">
      <c r="A119" s="226">
        <v>89</v>
      </c>
      <c r="B119" s="245">
        <v>2</v>
      </c>
      <c r="C119" s="245">
        <v>8</v>
      </c>
      <c r="D119" s="245">
        <v>1</v>
      </c>
      <c r="E119" s="245">
        <v>2</v>
      </c>
      <c r="F119" s="245">
        <v>1</v>
      </c>
      <c r="G119" s="245">
        <v>1</v>
      </c>
      <c r="H119" s="248" t="s">
        <v>93</v>
      </c>
      <c r="I119" s="247"/>
      <c r="J119" s="247"/>
      <c r="K119" s="246" t="s">
        <v>39</v>
      </c>
      <c r="L119" s="247"/>
    </row>
    <row r="120" spans="1:12" ht="34.5" customHeight="1">
      <c r="A120" s="226">
        <v>90</v>
      </c>
      <c r="B120" s="229">
        <v>2</v>
      </c>
      <c r="C120" s="229">
        <v>9</v>
      </c>
      <c r="D120" s="229"/>
      <c r="E120" s="229"/>
      <c r="F120" s="229"/>
      <c r="G120" s="229"/>
      <c r="H120" s="228" t="s">
        <v>96</v>
      </c>
      <c r="I120" s="223">
        <f>SUM(I121,I123)</f>
        <v>0</v>
      </c>
      <c r="J120" s="223">
        <f>SUM(J121,J123)</f>
        <v>0</v>
      </c>
      <c r="K120" s="246" t="s">
        <v>39</v>
      </c>
      <c r="L120" s="223">
        <f>SUM(L121,L123)</f>
        <v>0</v>
      </c>
    </row>
    <row r="121" spans="1:12" ht="39.75" customHeight="1">
      <c r="A121" s="226">
        <v>91</v>
      </c>
      <c r="B121" s="245">
        <v>2</v>
      </c>
      <c r="C121" s="245">
        <v>9</v>
      </c>
      <c r="D121" s="245">
        <v>1</v>
      </c>
      <c r="E121" s="245"/>
      <c r="F121" s="245"/>
      <c r="G121" s="245"/>
      <c r="H121" s="248" t="s">
        <v>95</v>
      </c>
      <c r="I121" s="249">
        <f>SUM(I122)</f>
        <v>0</v>
      </c>
      <c r="J121" s="249">
        <f>SUM(J122)</f>
        <v>0</v>
      </c>
      <c r="K121" s="246" t="s">
        <v>39</v>
      </c>
      <c r="L121" s="249">
        <f>SUM(L122)</f>
        <v>0</v>
      </c>
    </row>
    <row r="122" spans="1:12">
      <c r="A122" s="226">
        <v>92</v>
      </c>
      <c r="B122" s="245">
        <v>2</v>
      </c>
      <c r="C122" s="245">
        <v>9</v>
      </c>
      <c r="D122" s="245">
        <v>1</v>
      </c>
      <c r="E122" s="245">
        <v>1</v>
      </c>
      <c r="F122" s="245">
        <v>1</v>
      </c>
      <c r="G122" s="245">
        <v>1</v>
      </c>
      <c r="H122" s="248" t="s">
        <v>74</v>
      </c>
      <c r="I122" s="250"/>
      <c r="J122" s="247"/>
      <c r="K122" s="246" t="s">
        <v>39</v>
      </c>
      <c r="L122" s="250"/>
    </row>
    <row r="123" spans="1:12" ht="39" customHeight="1">
      <c r="A123" s="226">
        <v>93</v>
      </c>
      <c r="B123" s="245">
        <v>2</v>
      </c>
      <c r="C123" s="245">
        <v>9</v>
      </c>
      <c r="D123" s="245">
        <v>2</v>
      </c>
      <c r="E123" s="245"/>
      <c r="F123" s="245"/>
      <c r="G123" s="245"/>
      <c r="H123" s="248" t="s">
        <v>96</v>
      </c>
      <c r="I123" s="249">
        <f>SUM(I124,I129)</f>
        <v>0</v>
      </c>
      <c r="J123" s="249">
        <f>SUM(J124,J129)</f>
        <v>0</v>
      </c>
      <c r="K123" s="246" t="s">
        <v>39</v>
      </c>
      <c r="L123" s="249">
        <f>SUM(L124,L129)</f>
        <v>0</v>
      </c>
    </row>
    <row r="124" spans="1:12" ht="12.75" customHeight="1">
      <c r="A124" s="226">
        <v>94</v>
      </c>
      <c r="B124" s="245">
        <v>2</v>
      </c>
      <c r="C124" s="245">
        <v>9</v>
      </c>
      <c r="D124" s="245">
        <v>2</v>
      </c>
      <c r="E124" s="245">
        <v>1</v>
      </c>
      <c r="F124" s="245"/>
      <c r="G124" s="245"/>
      <c r="H124" s="248" t="s">
        <v>25</v>
      </c>
      <c r="I124" s="249">
        <f>SUM(I125)</f>
        <v>0</v>
      </c>
      <c r="J124" s="249">
        <f>SUM(J125)</f>
        <v>0</v>
      </c>
      <c r="K124" s="246" t="s">
        <v>39</v>
      </c>
      <c r="L124" s="249">
        <f>SUM(L125)</f>
        <v>0</v>
      </c>
    </row>
    <row r="125" spans="1:12" ht="12.75" customHeight="1">
      <c r="A125" s="226">
        <v>95</v>
      </c>
      <c r="B125" s="245">
        <v>2</v>
      </c>
      <c r="C125" s="245">
        <v>9</v>
      </c>
      <c r="D125" s="245">
        <v>2</v>
      </c>
      <c r="E125" s="245">
        <v>1</v>
      </c>
      <c r="F125" s="245">
        <v>1</v>
      </c>
      <c r="G125" s="245"/>
      <c r="H125" s="248" t="s">
        <v>25</v>
      </c>
      <c r="I125" s="249">
        <f>SUM(I126:I128)</f>
        <v>0</v>
      </c>
      <c r="J125" s="249">
        <f>SUM(J126:J128)</f>
        <v>0</v>
      </c>
      <c r="K125" s="246" t="s">
        <v>39</v>
      </c>
      <c r="L125" s="249">
        <f>SUM(L126:L128)</f>
        <v>0</v>
      </c>
    </row>
    <row r="126" spans="1:12" ht="12.75" customHeight="1">
      <c r="A126" s="226">
        <v>96</v>
      </c>
      <c r="B126" s="245">
        <v>2</v>
      </c>
      <c r="C126" s="245">
        <v>9</v>
      </c>
      <c r="D126" s="245">
        <v>2</v>
      </c>
      <c r="E126" s="245">
        <v>1</v>
      </c>
      <c r="F126" s="245">
        <v>1</v>
      </c>
      <c r="G126" s="245">
        <v>1</v>
      </c>
      <c r="H126" s="248" t="s">
        <v>75</v>
      </c>
      <c r="I126" s="247"/>
      <c r="J126" s="247"/>
      <c r="K126" s="246" t="s">
        <v>39</v>
      </c>
      <c r="L126" s="247"/>
    </row>
    <row r="127" spans="1:12" ht="25.5" customHeight="1">
      <c r="A127" s="226">
        <v>97</v>
      </c>
      <c r="B127" s="245">
        <v>2</v>
      </c>
      <c r="C127" s="245">
        <v>9</v>
      </c>
      <c r="D127" s="245">
        <v>2</v>
      </c>
      <c r="E127" s="245">
        <v>1</v>
      </c>
      <c r="F127" s="245">
        <v>1</v>
      </c>
      <c r="G127" s="245">
        <v>2</v>
      </c>
      <c r="H127" s="248" t="s">
        <v>94</v>
      </c>
      <c r="I127" s="247"/>
      <c r="J127" s="247"/>
      <c r="K127" s="246" t="s">
        <v>39</v>
      </c>
      <c r="L127" s="247"/>
    </row>
    <row r="128" spans="1:12" ht="12.75" customHeight="1">
      <c r="A128" s="226">
        <v>98</v>
      </c>
      <c r="B128" s="245">
        <v>2</v>
      </c>
      <c r="C128" s="245">
        <v>9</v>
      </c>
      <c r="D128" s="245">
        <v>2</v>
      </c>
      <c r="E128" s="245">
        <v>1</v>
      </c>
      <c r="F128" s="245">
        <v>1</v>
      </c>
      <c r="G128" s="245">
        <v>3</v>
      </c>
      <c r="H128" s="248" t="s">
        <v>76</v>
      </c>
      <c r="I128" s="247"/>
      <c r="J128" s="247"/>
      <c r="K128" s="246" t="s">
        <v>39</v>
      </c>
      <c r="L128" s="247"/>
    </row>
    <row r="129" spans="1:12" ht="12.75" customHeight="1">
      <c r="A129" s="226">
        <v>99</v>
      </c>
      <c r="B129" s="245">
        <v>2</v>
      </c>
      <c r="C129" s="245">
        <v>9</v>
      </c>
      <c r="D129" s="245">
        <v>2</v>
      </c>
      <c r="E129" s="245">
        <v>2</v>
      </c>
      <c r="F129" s="245"/>
      <c r="G129" s="245"/>
      <c r="H129" s="248" t="s">
        <v>26</v>
      </c>
      <c r="I129" s="249">
        <f>SUM(I130)</f>
        <v>0</v>
      </c>
      <c r="J129" s="249">
        <f>SUM(J130)</f>
        <v>0</v>
      </c>
      <c r="K129" s="246" t="s">
        <v>39</v>
      </c>
      <c r="L129" s="249">
        <f>SUM(L130)</f>
        <v>0</v>
      </c>
    </row>
    <row r="130" spans="1:12" ht="12.75" customHeight="1">
      <c r="A130" s="226">
        <v>100</v>
      </c>
      <c r="B130" s="245">
        <v>2</v>
      </c>
      <c r="C130" s="245">
        <v>9</v>
      </c>
      <c r="D130" s="245">
        <v>2</v>
      </c>
      <c r="E130" s="245">
        <v>2</v>
      </c>
      <c r="F130" s="245">
        <v>1</v>
      </c>
      <c r="G130" s="245"/>
      <c r="H130" s="248" t="s">
        <v>77</v>
      </c>
      <c r="I130" s="249">
        <f>SUM(I131:I133)</f>
        <v>0</v>
      </c>
      <c r="J130" s="249">
        <f>SUM(J131:J133)</f>
        <v>0</v>
      </c>
      <c r="K130" s="246" t="s">
        <v>39</v>
      </c>
      <c r="L130" s="249">
        <f>SUM(L131:L133)</f>
        <v>0</v>
      </c>
    </row>
    <row r="131" spans="1:12" ht="12.75" customHeight="1">
      <c r="A131" s="226">
        <v>101</v>
      </c>
      <c r="B131" s="245">
        <v>2</v>
      </c>
      <c r="C131" s="245">
        <v>9</v>
      </c>
      <c r="D131" s="245">
        <v>2</v>
      </c>
      <c r="E131" s="245">
        <v>2</v>
      </c>
      <c r="F131" s="245">
        <v>1</v>
      </c>
      <c r="G131" s="245">
        <v>1</v>
      </c>
      <c r="H131" s="248" t="s">
        <v>97</v>
      </c>
      <c r="I131" s="247"/>
      <c r="J131" s="247"/>
      <c r="K131" s="246" t="s">
        <v>39</v>
      </c>
      <c r="L131" s="247"/>
    </row>
    <row r="132" spans="1:12" ht="22.5">
      <c r="A132" s="226">
        <v>102</v>
      </c>
      <c r="B132" s="245">
        <v>2</v>
      </c>
      <c r="C132" s="245">
        <v>9</v>
      </c>
      <c r="D132" s="245">
        <v>2</v>
      </c>
      <c r="E132" s="245">
        <v>2</v>
      </c>
      <c r="F132" s="245">
        <v>1</v>
      </c>
      <c r="G132" s="245">
        <v>2</v>
      </c>
      <c r="H132" s="248" t="s">
        <v>78</v>
      </c>
      <c r="I132" s="247"/>
      <c r="J132" s="247"/>
      <c r="K132" s="246" t="s">
        <v>39</v>
      </c>
      <c r="L132" s="247"/>
    </row>
    <row r="133" spans="1:12" ht="12.75" customHeight="1">
      <c r="A133" s="226">
        <v>103</v>
      </c>
      <c r="B133" s="245">
        <v>2</v>
      </c>
      <c r="C133" s="245">
        <v>9</v>
      </c>
      <c r="D133" s="245">
        <v>2</v>
      </c>
      <c r="E133" s="245">
        <v>2</v>
      </c>
      <c r="F133" s="245">
        <v>1</v>
      </c>
      <c r="G133" s="245">
        <v>3</v>
      </c>
      <c r="H133" s="248" t="s">
        <v>79</v>
      </c>
      <c r="I133" s="247"/>
      <c r="J133" s="247"/>
      <c r="K133" s="246" t="s">
        <v>39</v>
      </c>
      <c r="L133" s="247"/>
    </row>
    <row r="134" spans="1:12" ht="53.25" customHeight="1">
      <c r="A134" s="226">
        <v>104</v>
      </c>
      <c r="B134" s="229">
        <v>3</v>
      </c>
      <c r="C134" s="229"/>
      <c r="D134" s="229"/>
      <c r="E134" s="229"/>
      <c r="F134" s="229"/>
      <c r="G134" s="229"/>
      <c r="H134" s="228" t="s">
        <v>157</v>
      </c>
      <c r="I134" s="223">
        <f>SUM(I135,I157:I158)</f>
        <v>0</v>
      </c>
      <c r="J134" s="223">
        <f>SUM(J135,J157:J158)</f>
        <v>0</v>
      </c>
      <c r="K134" s="246" t="s">
        <v>39</v>
      </c>
      <c r="L134" s="223">
        <f>SUM(L135,L157:L158)</f>
        <v>0</v>
      </c>
    </row>
    <row r="135" spans="1:12" ht="25.5" customHeight="1">
      <c r="A135" s="226">
        <v>105</v>
      </c>
      <c r="B135" s="229">
        <v>3</v>
      </c>
      <c r="C135" s="229">
        <v>1</v>
      </c>
      <c r="D135" s="245"/>
      <c r="E135" s="245"/>
      <c r="F135" s="245"/>
      <c r="G135" s="245"/>
      <c r="H135" s="228" t="s">
        <v>163</v>
      </c>
      <c r="I135" s="223">
        <f>SUM(I136,I148,I154:I156)</f>
        <v>0</v>
      </c>
      <c r="J135" s="223">
        <f>SUM(J136,J148,J154:J156)</f>
        <v>0</v>
      </c>
      <c r="K135" s="246" t="s">
        <v>39</v>
      </c>
      <c r="L135" s="223">
        <f>SUM(L136,L148,L154:L156)</f>
        <v>0</v>
      </c>
    </row>
    <row r="136" spans="1:12" ht="25.5" customHeight="1">
      <c r="A136" s="226">
        <v>106</v>
      </c>
      <c r="B136" s="245">
        <v>3</v>
      </c>
      <c r="C136" s="245">
        <v>1</v>
      </c>
      <c r="D136" s="245">
        <v>1</v>
      </c>
      <c r="E136" s="245"/>
      <c r="F136" s="245"/>
      <c r="G136" s="245"/>
      <c r="H136" s="248" t="s">
        <v>162</v>
      </c>
      <c r="I136" s="249">
        <f>SUM(I137,I139,I143,I146:I147)</f>
        <v>0</v>
      </c>
      <c r="J136" s="249">
        <f>SUM(J137,J139,J143,J146:J147)</f>
        <v>0</v>
      </c>
      <c r="K136" s="246" t="s">
        <v>39</v>
      </c>
      <c r="L136" s="249">
        <f>SUM(L137,L139,L143,L146:L147)</f>
        <v>0</v>
      </c>
    </row>
    <row r="137" spans="1:12" ht="12.75" customHeight="1">
      <c r="A137" s="226">
        <v>107</v>
      </c>
      <c r="B137" s="245">
        <v>3</v>
      </c>
      <c r="C137" s="245">
        <v>1</v>
      </c>
      <c r="D137" s="245">
        <v>1</v>
      </c>
      <c r="E137" s="245">
        <v>1</v>
      </c>
      <c r="F137" s="245"/>
      <c r="G137" s="245"/>
      <c r="H137" s="248" t="s">
        <v>161</v>
      </c>
      <c r="I137" s="249">
        <f>SUM(I138)</f>
        <v>0</v>
      </c>
      <c r="J137" s="249">
        <f>SUM(J138)</f>
        <v>0</v>
      </c>
      <c r="K137" s="246" t="s">
        <v>39</v>
      </c>
      <c r="L137" s="249">
        <f>SUM(L138)</f>
        <v>0</v>
      </c>
    </row>
    <row r="138" spans="1:12" ht="12.75" customHeight="1">
      <c r="A138" s="226">
        <v>108</v>
      </c>
      <c r="B138" s="245">
        <v>3</v>
      </c>
      <c r="C138" s="245">
        <v>1</v>
      </c>
      <c r="D138" s="245">
        <v>1</v>
      </c>
      <c r="E138" s="245">
        <v>1</v>
      </c>
      <c r="F138" s="245">
        <v>1</v>
      </c>
      <c r="G138" s="245">
        <v>1</v>
      </c>
      <c r="H138" s="248" t="s">
        <v>161</v>
      </c>
      <c r="I138" s="247"/>
      <c r="J138" s="247"/>
      <c r="K138" s="246" t="s">
        <v>39</v>
      </c>
      <c r="L138" s="250"/>
    </row>
    <row r="139" spans="1:12" ht="12.75" customHeight="1">
      <c r="A139" s="226">
        <v>109</v>
      </c>
      <c r="B139" s="245">
        <v>3</v>
      </c>
      <c r="C139" s="245">
        <v>1</v>
      </c>
      <c r="D139" s="245">
        <v>1</v>
      </c>
      <c r="E139" s="245">
        <v>2</v>
      </c>
      <c r="F139" s="245"/>
      <c r="G139" s="245"/>
      <c r="H139" s="248" t="s">
        <v>160</v>
      </c>
      <c r="I139" s="249">
        <f>SUM(I140:I142)</f>
        <v>0</v>
      </c>
      <c r="J139" s="249">
        <f>SUM(J140:J142)</f>
        <v>0</v>
      </c>
      <c r="K139" s="246" t="s">
        <v>39</v>
      </c>
      <c r="L139" s="249">
        <f>SUM(L140:L142)</f>
        <v>0</v>
      </c>
    </row>
    <row r="140" spans="1:12" ht="12.75" customHeight="1">
      <c r="A140" s="226">
        <v>110</v>
      </c>
      <c r="B140" s="245">
        <v>3</v>
      </c>
      <c r="C140" s="245">
        <v>1</v>
      </c>
      <c r="D140" s="245">
        <v>1</v>
      </c>
      <c r="E140" s="245">
        <v>2</v>
      </c>
      <c r="F140" s="245">
        <v>1</v>
      </c>
      <c r="G140" s="245">
        <v>1</v>
      </c>
      <c r="H140" s="248" t="s">
        <v>32</v>
      </c>
      <c r="I140" s="247"/>
      <c r="J140" s="247"/>
      <c r="K140" s="246" t="s">
        <v>39</v>
      </c>
      <c r="L140" s="250"/>
    </row>
    <row r="141" spans="1:12" ht="12.75" customHeight="1">
      <c r="A141" s="226">
        <v>111</v>
      </c>
      <c r="B141" s="245">
        <v>3</v>
      </c>
      <c r="C141" s="245">
        <v>1</v>
      </c>
      <c r="D141" s="245">
        <v>1</v>
      </c>
      <c r="E141" s="245">
        <v>2</v>
      </c>
      <c r="F141" s="245">
        <v>1</v>
      </c>
      <c r="G141" s="245">
        <v>2</v>
      </c>
      <c r="H141" s="248" t="s">
        <v>33</v>
      </c>
      <c r="I141" s="247"/>
      <c r="J141" s="247"/>
      <c r="K141" s="246" t="s">
        <v>39</v>
      </c>
      <c r="L141" s="250"/>
    </row>
    <row r="142" spans="1:12" ht="12.75" customHeight="1">
      <c r="A142" s="226">
        <v>112</v>
      </c>
      <c r="B142" s="245">
        <v>3</v>
      </c>
      <c r="C142" s="245">
        <v>1</v>
      </c>
      <c r="D142" s="245">
        <v>1</v>
      </c>
      <c r="E142" s="245">
        <v>2</v>
      </c>
      <c r="F142" s="245">
        <v>1</v>
      </c>
      <c r="G142" s="245">
        <v>3</v>
      </c>
      <c r="H142" s="248" t="s">
        <v>34</v>
      </c>
      <c r="I142" s="247"/>
      <c r="J142" s="247"/>
      <c r="K142" s="246" t="s">
        <v>39</v>
      </c>
      <c r="L142" s="250"/>
    </row>
    <row r="143" spans="1:12" ht="12.75" customHeight="1">
      <c r="A143" s="226">
        <v>113</v>
      </c>
      <c r="B143" s="245">
        <v>3</v>
      </c>
      <c r="C143" s="245">
        <v>1</v>
      </c>
      <c r="D143" s="245">
        <v>1</v>
      </c>
      <c r="E143" s="245">
        <v>3</v>
      </c>
      <c r="F143" s="245"/>
      <c r="G143" s="245"/>
      <c r="H143" s="248" t="s">
        <v>48</v>
      </c>
      <c r="I143" s="249">
        <f>SUM(I144:I145)</f>
        <v>0</v>
      </c>
      <c r="J143" s="249">
        <f>SUM(J144:J145)</f>
        <v>0</v>
      </c>
      <c r="K143" s="246" t="s">
        <v>39</v>
      </c>
      <c r="L143" s="249">
        <f>SUM(L144:L145)</f>
        <v>0</v>
      </c>
    </row>
    <row r="144" spans="1:12" ht="12.75" customHeight="1">
      <c r="A144" s="226">
        <v>114</v>
      </c>
      <c r="B144" s="245">
        <v>3</v>
      </c>
      <c r="C144" s="245">
        <v>1</v>
      </c>
      <c r="D144" s="245">
        <v>1</v>
      </c>
      <c r="E144" s="245">
        <v>3</v>
      </c>
      <c r="F144" s="245">
        <v>1</v>
      </c>
      <c r="G144" s="245">
        <v>1</v>
      </c>
      <c r="H144" s="248" t="s">
        <v>35</v>
      </c>
      <c r="I144" s="247"/>
      <c r="J144" s="247"/>
      <c r="K144" s="246" t="s">
        <v>39</v>
      </c>
      <c r="L144" s="250"/>
    </row>
    <row r="145" spans="1:12" ht="12.75" customHeight="1">
      <c r="A145" s="226">
        <v>115</v>
      </c>
      <c r="B145" s="245">
        <v>3</v>
      </c>
      <c r="C145" s="245">
        <v>1</v>
      </c>
      <c r="D145" s="245">
        <v>1</v>
      </c>
      <c r="E145" s="245">
        <v>3</v>
      </c>
      <c r="F145" s="245">
        <v>1</v>
      </c>
      <c r="G145" s="245">
        <v>2</v>
      </c>
      <c r="H145" s="248" t="s">
        <v>36</v>
      </c>
      <c r="I145" s="247"/>
      <c r="J145" s="247"/>
      <c r="K145" s="246" t="s">
        <v>39</v>
      </c>
      <c r="L145" s="250"/>
    </row>
    <row r="146" spans="1:12" ht="12.75" customHeight="1">
      <c r="A146" s="226">
        <v>116</v>
      </c>
      <c r="B146" s="245">
        <v>3</v>
      </c>
      <c r="C146" s="245">
        <v>1</v>
      </c>
      <c r="D146" s="245">
        <v>1</v>
      </c>
      <c r="E146" s="245">
        <v>4</v>
      </c>
      <c r="F146" s="245"/>
      <c r="G146" s="245"/>
      <c r="H146" s="248" t="s">
        <v>49</v>
      </c>
      <c r="I146" s="247"/>
      <c r="J146" s="247"/>
      <c r="K146" s="246" t="s">
        <v>39</v>
      </c>
      <c r="L146" s="247"/>
    </row>
    <row r="147" spans="1:12" ht="12.75" customHeight="1">
      <c r="A147" s="226">
        <v>117</v>
      </c>
      <c r="B147" s="245">
        <v>3</v>
      </c>
      <c r="C147" s="245">
        <v>1</v>
      </c>
      <c r="D147" s="245">
        <v>1</v>
      </c>
      <c r="E147" s="245">
        <v>5</v>
      </c>
      <c r="F147" s="245"/>
      <c r="G147" s="245"/>
      <c r="H147" s="248" t="s">
        <v>37</v>
      </c>
      <c r="I147" s="247"/>
      <c r="J147" s="247"/>
      <c r="K147" s="246" t="s">
        <v>39</v>
      </c>
      <c r="L147" s="247"/>
    </row>
    <row r="148" spans="1:12" ht="12.75" customHeight="1">
      <c r="A148" s="226">
        <v>118</v>
      </c>
      <c r="B148" s="245">
        <v>3</v>
      </c>
      <c r="C148" s="245">
        <v>1</v>
      </c>
      <c r="D148" s="245">
        <v>2</v>
      </c>
      <c r="E148" s="245"/>
      <c r="F148" s="245"/>
      <c r="G148" s="245"/>
      <c r="H148" s="248" t="s">
        <v>159</v>
      </c>
      <c r="I148" s="249">
        <f>SUM(I149:I153)</f>
        <v>0</v>
      </c>
      <c r="J148" s="249">
        <f>SUM(J149:J153)</f>
        <v>0</v>
      </c>
      <c r="K148" s="246" t="s">
        <v>39</v>
      </c>
      <c r="L148" s="249">
        <f>SUM(L149:L153)</f>
        <v>0</v>
      </c>
    </row>
    <row r="149" spans="1:12" ht="12.75" customHeight="1">
      <c r="A149" s="226">
        <v>119</v>
      </c>
      <c r="B149" s="245">
        <v>3</v>
      </c>
      <c r="C149" s="245">
        <v>1</v>
      </c>
      <c r="D149" s="245">
        <v>2</v>
      </c>
      <c r="E149" s="245">
        <v>1</v>
      </c>
      <c r="F149" s="245">
        <v>1</v>
      </c>
      <c r="G149" s="245">
        <v>1</v>
      </c>
      <c r="H149" s="248" t="s">
        <v>121</v>
      </c>
      <c r="I149" s="247"/>
      <c r="J149" s="247"/>
      <c r="K149" s="246" t="s">
        <v>39</v>
      </c>
      <c r="L149" s="247"/>
    </row>
    <row r="150" spans="1:12" ht="25.5" customHeight="1">
      <c r="A150" s="226">
        <v>120</v>
      </c>
      <c r="B150" s="245">
        <v>3</v>
      </c>
      <c r="C150" s="245">
        <v>1</v>
      </c>
      <c r="D150" s="245">
        <v>2</v>
      </c>
      <c r="E150" s="245">
        <v>1</v>
      </c>
      <c r="F150" s="245">
        <v>1</v>
      </c>
      <c r="G150" s="245">
        <v>2</v>
      </c>
      <c r="H150" s="248" t="s">
        <v>98</v>
      </c>
      <c r="I150" s="247"/>
      <c r="J150" s="247"/>
      <c r="K150" s="246" t="s">
        <v>39</v>
      </c>
      <c r="L150" s="247"/>
    </row>
    <row r="151" spans="1:12" ht="12.75" customHeight="1">
      <c r="A151" s="226">
        <v>121</v>
      </c>
      <c r="B151" s="245">
        <v>3</v>
      </c>
      <c r="C151" s="245">
        <v>1</v>
      </c>
      <c r="D151" s="245">
        <v>2</v>
      </c>
      <c r="E151" s="245">
        <v>1</v>
      </c>
      <c r="F151" s="245">
        <v>1</v>
      </c>
      <c r="G151" s="245">
        <v>3</v>
      </c>
      <c r="H151" s="248" t="s">
        <v>80</v>
      </c>
      <c r="I151" s="247"/>
      <c r="J151" s="247"/>
      <c r="K151" s="246" t="s">
        <v>39</v>
      </c>
      <c r="L151" s="247"/>
    </row>
    <row r="152" spans="1:12" ht="12.75" customHeight="1">
      <c r="A152" s="226">
        <v>122</v>
      </c>
      <c r="B152" s="245">
        <v>3</v>
      </c>
      <c r="C152" s="245">
        <v>1</v>
      </c>
      <c r="D152" s="245">
        <v>2</v>
      </c>
      <c r="E152" s="245">
        <v>1</v>
      </c>
      <c r="F152" s="245">
        <v>1</v>
      </c>
      <c r="G152" s="245">
        <v>4</v>
      </c>
      <c r="H152" s="248" t="s">
        <v>81</v>
      </c>
      <c r="I152" s="247"/>
      <c r="J152" s="247"/>
      <c r="K152" s="246" t="s">
        <v>39</v>
      </c>
      <c r="L152" s="247"/>
    </row>
    <row r="153" spans="1:12" ht="12.75" customHeight="1">
      <c r="A153" s="226">
        <v>123</v>
      </c>
      <c r="B153" s="245">
        <v>3</v>
      </c>
      <c r="C153" s="245">
        <v>1</v>
      </c>
      <c r="D153" s="245">
        <v>2</v>
      </c>
      <c r="E153" s="245">
        <v>1</v>
      </c>
      <c r="F153" s="245">
        <v>1</v>
      </c>
      <c r="G153" s="245">
        <v>5</v>
      </c>
      <c r="H153" s="248" t="s">
        <v>38</v>
      </c>
      <c r="I153" s="247"/>
      <c r="J153" s="247"/>
      <c r="K153" s="246" t="s">
        <v>39</v>
      </c>
      <c r="L153" s="247"/>
    </row>
    <row r="154" spans="1:12" ht="12.75" customHeight="1">
      <c r="A154" s="226">
        <v>124</v>
      </c>
      <c r="B154" s="245">
        <v>3</v>
      </c>
      <c r="C154" s="245">
        <v>1</v>
      </c>
      <c r="D154" s="245">
        <v>3</v>
      </c>
      <c r="E154" s="245"/>
      <c r="F154" s="245"/>
      <c r="G154" s="245"/>
      <c r="H154" s="248" t="s">
        <v>50</v>
      </c>
      <c r="I154" s="247"/>
      <c r="J154" s="247"/>
      <c r="K154" s="246" t="s">
        <v>39</v>
      </c>
      <c r="L154" s="247"/>
    </row>
    <row r="155" spans="1:12" ht="25.5" customHeight="1">
      <c r="A155" s="226">
        <v>125</v>
      </c>
      <c r="B155" s="245">
        <v>3</v>
      </c>
      <c r="C155" s="245">
        <v>1</v>
      </c>
      <c r="D155" s="245">
        <v>4</v>
      </c>
      <c r="E155" s="245"/>
      <c r="F155" s="245"/>
      <c r="G155" s="245"/>
      <c r="H155" s="248" t="s">
        <v>158</v>
      </c>
      <c r="I155" s="247"/>
      <c r="J155" s="247"/>
      <c r="K155" s="246" t="s">
        <v>39</v>
      </c>
      <c r="L155" s="247"/>
    </row>
    <row r="156" spans="1:12" ht="12.75" customHeight="1">
      <c r="A156" s="226">
        <v>126</v>
      </c>
      <c r="B156" s="245">
        <v>3</v>
      </c>
      <c r="C156" s="245">
        <v>1</v>
      </c>
      <c r="D156" s="245">
        <v>5</v>
      </c>
      <c r="E156" s="245"/>
      <c r="F156" s="245"/>
      <c r="G156" s="245"/>
      <c r="H156" s="248" t="s">
        <v>99</v>
      </c>
      <c r="I156" s="247"/>
      <c r="J156" s="247"/>
      <c r="K156" s="246" t="s">
        <v>39</v>
      </c>
      <c r="L156" s="247"/>
    </row>
    <row r="157" spans="1:12" ht="25.5" customHeight="1">
      <c r="A157" s="226">
        <v>127</v>
      </c>
      <c r="B157" s="229">
        <v>3</v>
      </c>
      <c r="C157" s="229">
        <v>2</v>
      </c>
      <c r="D157" s="229"/>
      <c r="E157" s="229"/>
      <c r="F157" s="229"/>
      <c r="G157" s="229"/>
      <c r="H157" s="228" t="s">
        <v>63</v>
      </c>
      <c r="I157" s="227"/>
      <c r="J157" s="227"/>
      <c r="K157" s="246" t="s">
        <v>39</v>
      </c>
      <c r="L157" s="227"/>
    </row>
    <row r="158" spans="1:12" ht="25.5" customHeight="1">
      <c r="A158" s="226">
        <v>128</v>
      </c>
      <c r="B158" s="229">
        <v>3</v>
      </c>
      <c r="C158" s="229">
        <v>3</v>
      </c>
      <c r="D158" s="229"/>
      <c r="E158" s="229"/>
      <c r="F158" s="229"/>
      <c r="G158" s="229"/>
      <c r="H158" s="228" t="s">
        <v>64</v>
      </c>
      <c r="I158" s="227"/>
      <c r="J158" s="227"/>
      <c r="K158" s="246" t="s">
        <v>39</v>
      </c>
      <c r="L158" s="227"/>
    </row>
    <row r="159" spans="1:12">
      <c r="A159" s="226">
        <v>129</v>
      </c>
      <c r="B159" s="245"/>
      <c r="C159" s="245"/>
      <c r="D159" s="245"/>
      <c r="E159" s="245"/>
      <c r="F159" s="245"/>
      <c r="G159" s="245"/>
      <c r="H159" s="228" t="s">
        <v>116</v>
      </c>
      <c r="I159" s="223">
        <f>SUM(I31,I134)</f>
        <v>27.7</v>
      </c>
      <c r="J159" s="223">
        <f>SUM(J31,J134)</f>
        <v>86.399999999999991</v>
      </c>
      <c r="K159" s="223">
        <f>SUM(K31,K134)</f>
        <v>0</v>
      </c>
      <c r="L159" s="223">
        <f>SUM(L31,L134)</f>
        <v>0</v>
      </c>
    </row>
    <row r="160" spans="1:12">
      <c r="A160" s="226"/>
      <c r="B160" s="244"/>
      <c r="C160" s="244"/>
      <c r="D160" s="244"/>
      <c r="E160" s="244"/>
      <c r="F160" s="244"/>
      <c r="G160" s="244"/>
      <c r="H160" s="243"/>
      <c r="I160" s="242"/>
      <c r="J160" s="242"/>
      <c r="K160" s="242"/>
      <c r="L160" s="242"/>
    </row>
    <row r="161" spans="1:13">
      <c r="A161" s="226"/>
      <c r="B161" s="244"/>
      <c r="C161" s="244"/>
      <c r="D161" s="244"/>
      <c r="E161" s="244"/>
      <c r="F161" s="244"/>
      <c r="G161" s="244"/>
      <c r="H161" s="243"/>
      <c r="I161" s="242"/>
      <c r="J161" s="242"/>
      <c r="K161" s="242"/>
      <c r="L161" s="242"/>
    </row>
    <row r="162" spans="1:13">
      <c r="A162" s="226"/>
      <c r="B162" s="241"/>
      <c r="C162" s="241"/>
      <c r="D162" s="241"/>
      <c r="E162" s="241"/>
      <c r="F162" s="241"/>
      <c r="G162" s="241"/>
      <c r="H162" s="240"/>
      <c r="I162" s="210"/>
      <c r="J162" s="210"/>
      <c r="K162" s="210"/>
      <c r="L162" s="210"/>
    </row>
    <row r="163" spans="1:13">
      <c r="A163" s="226"/>
      <c r="B163" s="236" t="s">
        <v>2</v>
      </c>
      <c r="C163" s="236"/>
      <c r="D163" s="236"/>
      <c r="E163" s="236"/>
      <c r="F163" s="236"/>
      <c r="G163" s="236"/>
      <c r="H163" s="235" t="s">
        <v>3</v>
      </c>
      <c r="I163" s="235" t="s">
        <v>124</v>
      </c>
      <c r="J163" s="235"/>
      <c r="K163" s="239"/>
      <c r="L163" s="239"/>
    </row>
    <row r="164" spans="1:13">
      <c r="A164" s="226"/>
      <c r="B164" s="236"/>
      <c r="C164" s="236"/>
      <c r="D164" s="236"/>
      <c r="E164" s="236"/>
      <c r="F164" s="236"/>
      <c r="G164" s="236"/>
      <c r="H164" s="235"/>
      <c r="I164" s="238" t="s">
        <v>122</v>
      </c>
      <c r="J164" s="237"/>
      <c r="K164" s="210"/>
      <c r="L164" s="210"/>
    </row>
    <row r="165" spans="1:13" ht="45">
      <c r="A165" s="226"/>
      <c r="B165" s="236"/>
      <c r="C165" s="236"/>
      <c r="D165" s="236"/>
      <c r="E165" s="236"/>
      <c r="F165" s="236"/>
      <c r="G165" s="236"/>
      <c r="H165" s="235"/>
      <c r="I165" s="234" t="s">
        <v>41</v>
      </c>
      <c r="J165" s="234" t="s">
        <v>42</v>
      </c>
      <c r="K165" s="210"/>
      <c r="L165" s="210"/>
    </row>
    <row r="166" spans="1:13">
      <c r="A166" s="226">
        <v>130</v>
      </c>
      <c r="B166" s="233">
        <v>2</v>
      </c>
      <c r="C166" s="232"/>
      <c r="D166" s="232"/>
      <c r="E166" s="232"/>
      <c r="F166" s="232"/>
      <c r="G166" s="232"/>
      <c r="H166" s="231" t="s">
        <v>126</v>
      </c>
      <c r="I166" s="230">
        <v>0</v>
      </c>
      <c r="J166" s="230">
        <v>2.2000000000000002</v>
      </c>
      <c r="K166" s="210"/>
      <c r="L166" s="210"/>
    </row>
    <row r="167" spans="1:13" ht="56.25" customHeight="1">
      <c r="A167" s="226">
        <v>131</v>
      </c>
      <c r="B167" s="229">
        <v>3</v>
      </c>
      <c r="C167" s="225"/>
      <c r="D167" s="225"/>
      <c r="E167" s="225"/>
      <c r="F167" s="225"/>
      <c r="G167" s="225"/>
      <c r="H167" s="228" t="s">
        <v>157</v>
      </c>
      <c r="I167" s="227"/>
      <c r="J167" s="227"/>
      <c r="K167" s="210"/>
      <c r="L167" s="210"/>
    </row>
    <row r="168" spans="1:13">
      <c r="A168" s="226">
        <v>132</v>
      </c>
      <c r="B168" s="225"/>
      <c r="C168" s="225"/>
      <c r="D168" s="225"/>
      <c r="E168" s="225"/>
      <c r="F168" s="225"/>
      <c r="G168" s="225"/>
      <c r="H168" s="224" t="s">
        <v>116</v>
      </c>
      <c r="I168" s="223">
        <f>SUM(I166:I167)</f>
        <v>0</v>
      </c>
      <c r="J168" s="223">
        <f>SUM(J166:J167)</f>
        <v>2.2000000000000002</v>
      </c>
      <c r="K168" s="210"/>
      <c r="L168" s="210"/>
    </row>
    <row r="169" spans="1:13">
      <c r="B169" s="222"/>
      <c r="C169" s="222"/>
      <c r="D169" s="222"/>
      <c r="E169" s="222"/>
      <c r="F169" s="222"/>
      <c r="G169" s="222"/>
      <c r="H169" s="221"/>
      <c r="I169" s="220"/>
      <c r="J169" s="220"/>
      <c r="K169" s="210"/>
      <c r="L169" s="210"/>
    </row>
    <row r="170" spans="1:13">
      <c r="B170" s="222"/>
      <c r="C170" s="222"/>
      <c r="D170" s="222"/>
      <c r="E170" s="222"/>
      <c r="F170" s="222"/>
      <c r="G170" s="222"/>
      <c r="H170" s="221"/>
      <c r="I170" s="220"/>
      <c r="J170" s="220"/>
      <c r="K170" s="210"/>
      <c r="L170" s="210"/>
    </row>
    <row r="172" spans="1:13">
      <c r="H172" s="201" t="s">
        <v>156</v>
      </c>
      <c r="K172" s="201" t="s">
        <v>152</v>
      </c>
    </row>
    <row r="173" spans="1:13" ht="18.75">
      <c r="B173" s="207" t="s">
        <v>102</v>
      </c>
      <c r="C173" s="219"/>
      <c r="D173" s="219"/>
      <c r="E173" s="219"/>
      <c r="F173" s="219"/>
      <c r="G173" s="219"/>
      <c r="H173" s="219"/>
      <c r="I173" s="218"/>
      <c r="J173" s="205" t="s">
        <v>127</v>
      </c>
      <c r="K173" s="217"/>
      <c r="L173" s="203" t="s">
        <v>117</v>
      </c>
    </row>
    <row r="174" spans="1:13" ht="15.75">
      <c r="B174" s="215"/>
      <c r="C174" s="215"/>
      <c r="D174" s="216"/>
      <c r="E174" s="215"/>
      <c r="F174" s="215"/>
      <c r="G174" s="214"/>
      <c r="H174" s="213"/>
      <c r="I174" s="212"/>
      <c r="J174" s="211"/>
      <c r="K174" s="211"/>
      <c r="L174" s="211"/>
    </row>
    <row r="175" spans="1:13">
      <c r="B175" s="210"/>
      <c r="C175" s="210"/>
      <c r="D175" s="210"/>
      <c r="E175" s="210"/>
      <c r="F175" s="210"/>
      <c r="G175" s="210"/>
      <c r="H175" s="204" t="s">
        <v>155</v>
      </c>
      <c r="I175" s="204"/>
      <c r="J175" s="209"/>
      <c r="K175" s="208" t="s">
        <v>149</v>
      </c>
      <c r="L175" s="208"/>
    </row>
    <row r="176" spans="1:13" ht="18.75">
      <c r="B176" s="207" t="s">
        <v>130</v>
      </c>
      <c r="C176" s="206"/>
      <c r="D176" s="206"/>
      <c r="E176" s="206"/>
      <c r="F176" s="206"/>
      <c r="G176" s="206"/>
      <c r="H176" s="206"/>
      <c r="I176" s="204"/>
      <c r="J176" s="205" t="s">
        <v>127</v>
      </c>
      <c r="K176" s="204"/>
      <c r="L176" s="203" t="s">
        <v>117</v>
      </c>
      <c r="M176" s="202"/>
    </row>
  </sheetData>
  <sheetProtection sheet="1"/>
  <mergeCells count="32">
    <mergeCell ref="B173:H173"/>
    <mergeCell ref="G174:H174"/>
    <mergeCell ref="B176:H176"/>
    <mergeCell ref="J1:N1"/>
    <mergeCell ref="J2:N2"/>
    <mergeCell ref="J3:N3"/>
    <mergeCell ref="J4:N4"/>
    <mergeCell ref="H17:K17"/>
    <mergeCell ref="H12:K12"/>
    <mergeCell ref="H13:K13"/>
    <mergeCell ref="H14:K14"/>
    <mergeCell ref="H16:J16"/>
    <mergeCell ref="J5:N5"/>
    <mergeCell ref="D7:M7"/>
    <mergeCell ref="D8:M8"/>
    <mergeCell ref="F10:K10"/>
    <mergeCell ref="I21:K21"/>
    <mergeCell ref="I22:K22"/>
    <mergeCell ref="I23:K23"/>
    <mergeCell ref="B25:G29"/>
    <mergeCell ref="H25:H29"/>
    <mergeCell ref="I25:L25"/>
    <mergeCell ref="I26:L26"/>
    <mergeCell ref="I27:I29"/>
    <mergeCell ref="J27:L27"/>
    <mergeCell ref="J28:J29"/>
    <mergeCell ref="K28:L28"/>
    <mergeCell ref="B30:G30"/>
    <mergeCell ref="B163:G165"/>
    <mergeCell ref="H163:H165"/>
    <mergeCell ref="I163:J163"/>
    <mergeCell ref="I164:J164"/>
  </mergeCells>
  <pageMargins left="0.74803149606299213" right="0.74803149606299213" top="0.27559055118110237" bottom="0.51181102362204722" header="0" footer="0"/>
  <pageSetup paperSize="9"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showZeros="0" workbookViewId="0">
      <selection activeCell="H4" sqref="H4"/>
    </sheetView>
  </sheetViews>
  <sheetFormatPr defaultRowHeight="12.75"/>
  <cols>
    <col min="1" max="1" width="0.140625" style="201" customWidth="1"/>
    <col min="2" max="2" width="2.85546875" style="201" customWidth="1"/>
    <col min="3" max="6" width="2.28515625" style="201" customWidth="1"/>
    <col min="7" max="7" width="2.85546875" style="201" customWidth="1"/>
    <col min="8" max="8" width="31.42578125" style="201" customWidth="1"/>
    <col min="9" max="11" width="9.140625" style="201"/>
    <col min="12" max="12" width="8.5703125" style="201" customWidth="1"/>
    <col min="13" max="16384" width="9.140625" style="201"/>
  </cols>
  <sheetData>
    <row r="1" spans="2:16">
      <c r="J1" s="296" t="s">
        <v>203</v>
      </c>
      <c r="K1" s="296"/>
      <c r="L1" s="296"/>
      <c r="M1" s="296"/>
      <c r="N1" s="296"/>
    </row>
    <row r="2" spans="2:16">
      <c r="J2" s="296" t="s">
        <v>202</v>
      </c>
      <c r="K2" s="296"/>
      <c r="L2" s="296"/>
      <c r="M2" s="296"/>
      <c r="N2" s="296"/>
    </row>
    <row r="3" spans="2:16">
      <c r="J3" s="296" t="s">
        <v>201</v>
      </c>
      <c r="K3" s="296"/>
      <c r="L3" s="296"/>
      <c r="M3" s="296"/>
      <c r="N3" s="296"/>
    </row>
    <row r="4" spans="2:16">
      <c r="J4" s="296" t="s">
        <v>200</v>
      </c>
      <c r="K4" s="296"/>
      <c r="L4" s="296"/>
      <c r="M4" s="296"/>
      <c r="N4" s="296"/>
    </row>
    <row r="5" spans="2:16">
      <c r="J5" s="296" t="s">
        <v>199</v>
      </c>
      <c r="K5" s="296"/>
      <c r="L5" s="296"/>
      <c r="M5" s="296"/>
      <c r="N5" s="296"/>
    </row>
    <row r="6" spans="2:16">
      <c r="B6" s="210"/>
      <c r="C6" s="210"/>
      <c r="D6" s="210"/>
      <c r="E6" s="210"/>
      <c r="F6" s="210"/>
      <c r="G6" s="210"/>
      <c r="H6" s="210"/>
      <c r="I6" s="295"/>
      <c r="J6" s="295"/>
      <c r="K6" s="295"/>
      <c r="L6" s="295"/>
    </row>
    <row r="7" spans="2:16" ht="13.9" customHeight="1">
      <c r="B7" s="210"/>
      <c r="C7" s="210"/>
      <c r="D7" s="294" t="s">
        <v>198</v>
      </c>
      <c r="E7" s="294"/>
      <c r="F7" s="294"/>
      <c r="G7" s="294"/>
      <c r="H7" s="294"/>
      <c r="I7" s="294"/>
      <c r="J7" s="294"/>
      <c r="K7" s="294"/>
      <c r="L7" s="294"/>
      <c r="M7" s="294"/>
    </row>
    <row r="8" spans="2:16">
      <c r="B8" s="210"/>
      <c r="C8" s="210"/>
      <c r="D8" s="292" t="s">
        <v>129</v>
      </c>
      <c r="E8" s="292"/>
      <c r="F8" s="292"/>
      <c r="G8" s="292"/>
      <c r="H8" s="292"/>
      <c r="I8" s="292"/>
      <c r="J8" s="292"/>
      <c r="K8" s="292"/>
      <c r="L8" s="291"/>
      <c r="M8" s="291"/>
    </row>
    <row r="9" spans="2:16"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</row>
    <row r="10" spans="2:16">
      <c r="B10" s="210"/>
      <c r="C10" s="210"/>
      <c r="D10" s="210"/>
      <c r="E10" s="210"/>
      <c r="F10" s="290"/>
      <c r="G10" s="290"/>
      <c r="H10" s="290"/>
      <c r="I10" s="290"/>
      <c r="J10" s="290"/>
      <c r="K10" s="290"/>
      <c r="L10" s="210"/>
    </row>
    <row r="11" spans="2:16"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</row>
    <row r="12" spans="2:16">
      <c r="B12" s="210"/>
      <c r="C12" s="210"/>
      <c r="D12" s="210"/>
      <c r="E12" s="210"/>
      <c r="F12" s="210"/>
      <c r="G12" s="210"/>
      <c r="H12" s="285" t="s">
        <v>205</v>
      </c>
      <c r="I12" s="285"/>
      <c r="J12" s="285"/>
      <c r="K12" s="285"/>
      <c r="L12" s="210"/>
    </row>
    <row r="13" spans="2:16">
      <c r="B13" s="210"/>
      <c r="C13" s="210"/>
      <c r="D13" s="210"/>
      <c r="E13" s="210"/>
      <c r="F13" s="210"/>
      <c r="G13" s="210"/>
      <c r="H13" s="289" t="s">
        <v>196</v>
      </c>
      <c r="I13" s="288"/>
      <c r="J13" s="288"/>
      <c r="K13" s="288"/>
      <c r="L13" s="210"/>
    </row>
    <row r="14" spans="2:16">
      <c r="B14" s="210"/>
      <c r="C14" s="210"/>
      <c r="D14" s="210"/>
      <c r="E14" s="210"/>
      <c r="F14" s="210"/>
      <c r="G14" s="210"/>
      <c r="H14" s="287" t="s">
        <v>195</v>
      </c>
      <c r="I14" s="286"/>
      <c r="J14" s="286"/>
      <c r="K14" s="286"/>
      <c r="L14" s="210"/>
    </row>
    <row r="15" spans="2:16"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P15" s="201">
        <v>0</v>
      </c>
    </row>
    <row r="16" spans="2:16">
      <c r="B16" s="210"/>
      <c r="C16" s="210"/>
      <c r="D16" s="210"/>
      <c r="E16" s="210"/>
      <c r="F16" s="210"/>
      <c r="G16" s="210"/>
      <c r="H16" s="285" t="s">
        <v>194</v>
      </c>
      <c r="I16" s="285"/>
      <c r="J16" s="285"/>
      <c r="K16" s="210"/>
      <c r="L16" s="210"/>
    </row>
    <row r="17" spans="1:12">
      <c r="B17" s="210"/>
      <c r="C17" s="210"/>
      <c r="D17" s="210"/>
      <c r="E17" s="210"/>
      <c r="F17" s="210"/>
      <c r="G17" s="210"/>
      <c r="H17" s="284" t="s">
        <v>204</v>
      </c>
      <c r="I17" s="283"/>
      <c r="J17" s="283"/>
      <c r="K17" s="283"/>
      <c r="L17" s="210"/>
    </row>
    <row r="18" spans="1:12">
      <c r="B18" s="210"/>
      <c r="C18" s="210"/>
      <c r="D18" s="210"/>
      <c r="E18" s="210"/>
      <c r="F18" s="210"/>
      <c r="G18" s="210"/>
      <c r="H18" s="210" t="s">
        <v>192</v>
      </c>
      <c r="I18" s="210"/>
      <c r="J18" s="210"/>
      <c r="K18" s="210"/>
      <c r="L18" s="210"/>
    </row>
    <row r="19" spans="1:12"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</row>
    <row r="20" spans="1:12"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 t="s">
        <v>65</v>
      </c>
    </row>
    <row r="21" spans="1:12">
      <c r="B21" s="210"/>
      <c r="C21" s="210"/>
      <c r="D21" s="210"/>
      <c r="E21" s="210"/>
      <c r="F21" s="210"/>
      <c r="G21" s="210"/>
      <c r="H21" s="210"/>
      <c r="I21" s="282" t="s">
        <v>191</v>
      </c>
      <c r="J21" s="282"/>
      <c r="K21" s="281"/>
      <c r="L21" s="280"/>
    </row>
    <row r="22" spans="1:12">
      <c r="B22" s="210"/>
      <c r="C22" s="210"/>
      <c r="D22" s="210"/>
      <c r="E22" s="210"/>
      <c r="F22" s="210"/>
      <c r="G22" s="210"/>
      <c r="H22" s="210"/>
      <c r="I22" s="279" t="s">
        <v>0</v>
      </c>
      <c r="J22" s="279"/>
      <c r="K22" s="278"/>
      <c r="L22" s="275">
        <v>188712831</v>
      </c>
    </row>
    <row r="23" spans="1:12">
      <c r="B23" s="210"/>
      <c r="C23" s="210"/>
      <c r="D23" s="210"/>
      <c r="E23" s="210"/>
      <c r="F23" s="210"/>
      <c r="G23" s="210"/>
      <c r="H23" s="210"/>
      <c r="I23" s="277" t="s">
        <v>1</v>
      </c>
      <c r="J23" s="277"/>
      <c r="K23" s="276"/>
      <c r="L23" s="275">
        <v>190997565</v>
      </c>
    </row>
    <row r="24" spans="1:12"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 t="s">
        <v>190</v>
      </c>
    </row>
    <row r="25" spans="1:12">
      <c r="B25" s="274" t="s">
        <v>2</v>
      </c>
      <c r="C25" s="273"/>
      <c r="D25" s="273"/>
      <c r="E25" s="273"/>
      <c r="F25" s="273"/>
      <c r="G25" s="272"/>
      <c r="H25" s="266" t="s">
        <v>3</v>
      </c>
      <c r="I25" s="271" t="s">
        <v>123</v>
      </c>
      <c r="J25" s="271"/>
      <c r="K25" s="271"/>
      <c r="L25" s="237"/>
    </row>
    <row r="26" spans="1:12">
      <c r="B26" s="270"/>
      <c r="C26" s="269"/>
      <c r="D26" s="269"/>
      <c r="E26" s="269"/>
      <c r="F26" s="269"/>
      <c r="G26" s="268"/>
      <c r="H26" s="267"/>
      <c r="I26" s="261" t="s">
        <v>122</v>
      </c>
      <c r="J26" s="260"/>
      <c r="K26" s="260"/>
      <c r="L26" s="259"/>
    </row>
    <row r="27" spans="1:12" ht="22.5" customHeight="1">
      <c r="B27" s="270"/>
      <c r="C27" s="269"/>
      <c r="D27" s="269"/>
      <c r="E27" s="269"/>
      <c r="F27" s="269"/>
      <c r="G27" s="268"/>
      <c r="H27" s="267"/>
      <c r="I27" s="266" t="s">
        <v>41</v>
      </c>
      <c r="J27" s="238" t="s">
        <v>42</v>
      </c>
      <c r="K27" s="271"/>
      <c r="L27" s="237"/>
    </row>
    <row r="28" spans="1:12" ht="24.75" customHeight="1">
      <c r="B28" s="270"/>
      <c r="C28" s="269"/>
      <c r="D28" s="269"/>
      <c r="E28" s="269"/>
      <c r="F28" s="269"/>
      <c r="G28" s="268"/>
      <c r="H28" s="267"/>
      <c r="I28" s="267"/>
      <c r="J28" s="266" t="s">
        <v>40</v>
      </c>
      <c r="K28" s="238" t="s">
        <v>90</v>
      </c>
      <c r="L28" s="237"/>
    </row>
    <row r="29" spans="1:12">
      <c r="B29" s="265"/>
      <c r="C29" s="264"/>
      <c r="D29" s="264"/>
      <c r="E29" s="264"/>
      <c r="F29" s="264"/>
      <c r="G29" s="263"/>
      <c r="H29" s="262"/>
      <c r="I29" s="262"/>
      <c r="J29" s="262"/>
      <c r="K29" s="257" t="s">
        <v>61</v>
      </c>
      <c r="L29" s="257" t="s">
        <v>189</v>
      </c>
    </row>
    <row r="30" spans="1:12">
      <c r="B30" s="261">
        <v>1</v>
      </c>
      <c r="C30" s="260"/>
      <c r="D30" s="260"/>
      <c r="E30" s="260"/>
      <c r="F30" s="260"/>
      <c r="G30" s="259"/>
      <c r="H30" s="258">
        <v>2</v>
      </c>
      <c r="I30" s="257">
        <v>3</v>
      </c>
      <c r="J30" s="257">
        <v>4</v>
      </c>
      <c r="K30" s="257">
        <v>5</v>
      </c>
      <c r="L30" s="256">
        <v>6</v>
      </c>
    </row>
    <row r="31" spans="1:12">
      <c r="A31" s="226">
        <v>1</v>
      </c>
      <c r="B31" s="233">
        <v>2</v>
      </c>
      <c r="C31" s="255"/>
      <c r="D31" s="255"/>
      <c r="E31" s="255"/>
      <c r="F31" s="255"/>
      <c r="G31" s="255"/>
      <c r="H31" s="254" t="s">
        <v>188</v>
      </c>
      <c r="I31" s="253">
        <f>SUM(I32,I39,I59,I75,I80,I90,I103,I113,I120)</f>
        <v>27.7</v>
      </c>
      <c r="J31" s="253">
        <f>SUM(J32,J39,J59,J75,J80,J90,J103,J113,J120)</f>
        <v>206.2</v>
      </c>
      <c r="K31" s="253">
        <f>SUM(K32,K39,K59,K75,K80,K90,K103,K113,K120)</f>
        <v>0</v>
      </c>
      <c r="L31" s="253">
        <f>SUM(L32,L39,L59,L75,L80,L90,L103,L113,L120)</f>
        <v>0</v>
      </c>
    </row>
    <row r="32" spans="1:12" ht="21">
      <c r="A32" s="226">
        <v>2</v>
      </c>
      <c r="B32" s="229">
        <v>2</v>
      </c>
      <c r="C32" s="229">
        <v>1</v>
      </c>
      <c r="D32" s="245"/>
      <c r="E32" s="245"/>
      <c r="F32" s="245"/>
      <c r="G32" s="245"/>
      <c r="H32" s="228" t="s">
        <v>187</v>
      </c>
      <c r="I32" s="223">
        <f>SUM(I33,I37)</f>
        <v>27.7</v>
      </c>
      <c r="J32" s="223">
        <f>SUM(J33,J37)</f>
        <v>181.2</v>
      </c>
      <c r="K32" s="223">
        <f>SUM(K33,K37)</f>
        <v>0</v>
      </c>
      <c r="L32" s="223">
        <f>SUM(L33,L37)</f>
        <v>0</v>
      </c>
    </row>
    <row r="33" spans="1:12" ht="12.75" customHeight="1">
      <c r="A33" s="226">
        <v>3</v>
      </c>
      <c r="B33" s="245">
        <v>2</v>
      </c>
      <c r="C33" s="245">
        <v>1</v>
      </c>
      <c r="D33" s="245">
        <v>1</v>
      </c>
      <c r="E33" s="245"/>
      <c r="F33" s="245"/>
      <c r="G33" s="245"/>
      <c r="H33" s="248" t="s">
        <v>186</v>
      </c>
      <c r="I33" s="249">
        <f>SUM(I34,I36)</f>
        <v>0</v>
      </c>
      <c r="J33" s="249">
        <f>SUM(J34,J36)</f>
        <v>137.5</v>
      </c>
      <c r="K33" s="249">
        <f>SUM(K34,K36)</f>
        <v>0</v>
      </c>
      <c r="L33" s="246" t="s">
        <v>39</v>
      </c>
    </row>
    <row r="34" spans="1:12" ht="12.75" customHeight="1">
      <c r="A34" s="226">
        <v>4</v>
      </c>
      <c r="B34" s="245">
        <v>2</v>
      </c>
      <c r="C34" s="245">
        <v>1</v>
      </c>
      <c r="D34" s="245">
        <v>1</v>
      </c>
      <c r="E34" s="245">
        <v>1</v>
      </c>
      <c r="F34" s="245">
        <v>1</v>
      </c>
      <c r="G34" s="245">
        <v>1</v>
      </c>
      <c r="H34" s="248" t="s">
        <v>4</v>
      </c>
      <c r="I34" s="247"/>
      <c r="J34" s="247">
        <v>137.5</v>
      </c>
      <c r="K34" s="247"/>
      <c r="L34" s="246" t="s">
        <v>39</v>
      </c>
    </row>
    <row r="35" spans="1:12" ht="12.75" customHeight="1">
      <c r="A35" s="226">
        <v>5</v>
      </c>
      <c r="B35" s="245"/>
      <c r="C35" s="245"/>
      <c r="D35" s="245"/>
      <c r="E35" s="245"/>
      <c r="F35" s="245"/>
      <c r="G35" s="245"/>
      <c r="H35" s="248" t="s">
        <v>100</v>
      </c>
      <c r="I35" s="247"/>
      <c r="J35" s="247">
        <v>17</v>
      </c>
      <c r="K35" s="247"/>
      <c r="L35" s="246" t="s">
        <v>39</v>
      </c>
    </row>
    <row r="36" spans="1:12" ht="12.75" customHeight="1">
      <c r="A36" s="226">
        <v>6</v>
      </c>
      <c r="B36" s="245">
        <v>2</v>
      </c>
      <c r="C36" s="245">
        <v>1</v>
      </c>
      <c r="D36" s="245">
        <v>1</v>
      </c>
      <c r="E36" s="245">
        <v>1</v>
      </c>
      <c r="F36" s="245">
        <v>1</v>
      </c>
      <c r="G36" s="245">
        <v>2</v>
      </c>
      <c r="H36" s="248" t="s">
        <v>5</v>
      </c>
      <c r="I36" s="247"/>
      <c r="J36" s="247"/>
      <c r="K36" s="247"/>
      <c r="L36" s="246" t="s">
        <v>39</v>
      </c>
    </row>
    <row r="37" spans="1:12" ht="12.75" customHeight="1">
      <c r="A37" s="226">
        <v>7</v>
      </c>
      <c r="B37" s="245">
        <v>2</v>
      </c>
      <c r="C37" s="245">
        <v>1</v>
      </c>
      <c r="D37" s="245">
        <v>2</v>
      </c>
      <c r="E37" s="245"/>
      <c r="F37" s="245"/>
      <c r="G37" s="245"/>
      <c r="H37" s="248" t="s">
        <v>85</v>
      </c>
      <c r="I37" s="249">
        <f>SUM(I38)</f>
        <v>27.7</v>
      </c>
      <c r="J37" s="249">
        <f>SUM(J38)</f>
        <v>43.7</v>
      </c>
      <c r="K37" s="246" t="s">
        <v>39</v>
      </c>
      <c r="L37" s="249">
        <f>SUM(L38)</f>
        <v>0</v>
      </c>
    </row>
    <row r="38" spans="1:12" ht="12.75" customHeight="1">
      <c r="A38" s="226">
        <v>8</v>
      </c>
      <c r="B38" s="245">
        <v>2</v>
      </c>
      <c r="C38" s="245">
        <v>1</v>
      </c>
      <c r="D38" s="245">
        <v>2</v>
      </c>
      <c r="E38" s="245">
        <v>1</v>
      </c>
      <c r="F38" s="245">
        <v>1</v>
      </c>
      <c r="G38" s="245">
        <v>1</v>
      </c>
      <c r="H38" s="248" t="s">
        <v>85</v>
      </c>
      <c r="I38" s="247">
        <v>27.7</v>
      </c>
      <c r="J38" s="247">
        <v>43.7</v>
      </c>
      <c r="K38" s="246" t="s">
        <v>39</v>
      </c>
      <c r="L38" s="250"/>
    </row>
    <row r="39" spans="1:12" ht="12.75" customHeight="1">
      <c r="A39" s="226">
        <v>9</v>
      </c>
      <c r="B39" s="229">
        <v>2</v>
      </c>
      <c r="C39" s="229">
        <v>2</v>
      </c>
      <c r="D39" s="245"/>
      <c r="E39" s="245"/>
      <c r="F39" s="245"/>
      <c r="G39" s="245"/>
      <c r="H39" s="228" t="s">
        <v>185</v>
      </c>
      <c r="I39" s="223">
        <f>SUM(I40)</f>
        <v>0</v>
      </c>
      <c r="J39" s="223">
        <f>SUM(J40)</f>
        <v>25</v>
      </c>
      <c r="K39" s="223">
        <f>SUM(K40)</f>
        <v>0</v>
      </c>
      <c r="L39" s="223">
        <f>SUM(L40)</f>
        <v>0</v>
      </c>
    </row>
    <row r="40" spans="1:12" ht="12.75" customHeight="1">
      <c r="A40" s="226">
        <v>10</v>
      </c>
      <c r="B40" s="245">
        <v>2</v>
      </c>
      <c r="C40" s="245">
        <v>2</v>
      </c>
      <c r="D40" s="245">
        <v>1</v>
      </c>
      <c r="E40" s="245"/>
      <c r="F40" s="245"/>
      <c r="G40" s="245"/>
      <c r="H40" s="248" t="s">
        <v>185</v>
      </c>
      <c r="I40" s="249">
        <f>SUM(I41:I58)</f>
        <v>0</v>
      </c>
      <c r="J40" s="249">
        <f>SUM(J41:J58)</f>
        <v>25</v>
      </c>
      <c r="K40" s="249">
        <f>SUM(K41:K58)</f>
        <v>0</v>
      </c>
      <c r="L40" s="249">
        <f>SUM(L41:L58)</f>
        <v>0</v>
      </c>
    </row>
    <row r="41" spans="1:12" ht="12.75" customHeight="1">
      <c r="A41" s="226">
        <v>11</v>
      </c>
      <c r="B41" s="245">
        <v>2</v>
      </c>
      <c r="C41" s="245">
        <v>2</v>
      </c>
      <c r="D41" s="245">
        <v>1</v>
      </c>
      <c r="E41" s="245">
        <v>1</v>
      </c>
      <c r="F41" s="245">
        <v>1</v>
      </c>
      <c r="G41" s="245">
        <v>1</v>
      </c>
      <c r="H41" s="248" t="s">
        <v>6</v>
      </c>
      <c r="I41" s="247"/>
      <c r="J41" s="247"/>
      <c r="K41" s="246" t="s">
        <v>39</v>
      </c>
      <c r="L41" s="247"/>
    </row>
    <row r="42" spans="1:12" ht="24.75" customHeight="1">
      <c r="A42" s="226">
        <v>12</v>
      </c>
      <c r="B42" s="245">
        <v>2</v>
      </c>
      <c r="C42" s="245">
        <v>2</v>
      </c>
      <c r="D42" s="245">
        <v>1</v>
      </c>
      <c r="E42" s="245">
        <v>1</v>
      </c>
      <c r="F42" s="245">
        <v>1</v>
      </c>
      <c r="G42" s="245">
        <v>2</v>
      </c>
      <c r="H42" s="248" t="s">
        <v>184</v>
      </c>
      <c r="I42" s="247"/>
      <c r="J42" s="247">
        <v>0.7</v>
      </c>
      <c r="K42" s="246" t="s">
        <v>39</v>
      </c>
      <c r="L42" s="247"/>
    </row>
    <row r="43" spans="1:12" ht="12.75" customHeight="1">
      <c r="A43" s="226">
        <v>13</v>
      </c>
      <c r="B43" s="245">
        <v>2</v>
      </c>
      <c r="C43" s="245">
        <v>2</v>
      </c>
      <c r="D43" s="245">
        <v>1</v>
      </c>
      <c r="E43" s="245">
        <v>1</v>
      </c>
      <c r="F43" s="245">
        <v>1</v>
      </c>
      <c r="G43" s="245">
        <v>5</v>
      </c>
      <c r="H43" s="248" t="s">
        <v>8</v>
      </c>
      <c r="I43" s="252"/>
      <c r="J43" s="252">
        <v>2.7</v>
      </c>
      <c r="K43" s="246" t="s">
        <v>39</v>
      </c>
      <c r="L43" s="247"/>
    </row>
    <row r="44" spans="1:12" ht="12.75" customHeight="1">
      <c r="A44" s="226">
        <v>14</v>
      </c>
      <c r="B44" s="245">
        <v>2</v>
      </c>
      <c r="C44" s="245">
        <v>2</v>
      </c>
      <c r="D44" s="245">
        <v>1</v>
      </c>
      <c r="E44" s="245">
        <v>1</v>
      </c>
      <c r="F44" s="245">
        <v>1</v>
      </c>
      <c r="G44" s="245">
        <v>6</v>
      </c>
      <c r="H44" s="248" t="s">
        <v>9</v>
      </c>
      <c r="I44" s="247"/>
      <c r="J44" s="247">
        <v>1.2</v>
      </c>
      <c r="K44" s="246" t="s">
        <v>39</v>
      </c>
      <c r="L44" s="247"/>
    </row>
    <row r="45" spans="1:12" ht="12.75" customHeight="1">
      <c r="A45" s="226">
        <v>15</v>
      </c>
      <c r="B45" s="245">
        <v>2</v>
      </c>
      <c r="C45" s="245">
        <v>2</v>
      </c>
      <c r="D45" s="245">
        <v>1</v>
      </c>
      <c r="E45" s="245">
        <v>1</v>
      </c>
      <c r="F45" s="245">
        <v>1</v>
      </c>
      <c r="G45" s="245">
        <v>7</v>
      </c>
      <c r="H45" s="248" t="s">
        <v>10</v>
      </c>
      <c r="I45" s="247"/>
      <c r="J45" s="247"/>
      <c r="K45" s="246" t="s">
        <v>39</v>
      </c>
      <c r="L45" s="247"/>
    </row>
    <row r="46" spans="1:12" ht="12.75" customHeight="1">
      <c r="A46" s="226">
        <v>16</v>
      </c>
      <c r="B46" s="245">
        <v>2</v>
      </c>
      <c r="C46" s="245">
        <v>2</v>
      </c>
      <c r="D46" s="245">
        <v>1</v>
      </c>
      <c r="E46" s="245">
        <v>1</v>
      </c>
      <c r="F46" s="245">
        <v>1</v>
      </c>
      <c r="G46" s="245">
        <v>8</v>
      </c>
      <c r="H46" s="248" t="s">
        <v>11</v>
      </c>
      <c r="I46" s="247"/>
      <c r="J46" s="247"/>
      <c r="K46" s="246" t="s">
        <v>39</v>
      </c>
      <c r="L46" s="247"/>
    </row>
    <row r="47" spans="1:12" ht="12.75" customHeight="1">
      <c r="A47" s="226">
        <v>17</v>
      </c>
      <c r="B47" s="245">
        <v>2</v>
      </c>
      <c r="C47" s="245">
        <v>2</v>
      </c>
      <c r="D47" s="245">
        <v>1</v>
      </c>
      <c r="E47" s="245">
        <v>1</v>
      </c>
      <c r="F47" s="245">
        <v>1</v>
      </c>
      <c r="G47" s="245">
        <v>9</v>
      </c>
      <c r="H47" s="248" t="s">
        <v>12</v>
      </c>
      <c r="I47" s="247"/>
      <c r="J47" s="247"/>
      <c r="K47" s="246" t="s">
        <v>39</v>
      </c>
      <c r="L47" s="247"/>
    </row>
    <row r="48" spans="1:12" ht="12.75" customHeight="1">
      <c r="A48" s="226">
        <v>18</v>
      </c>
      <c r="B48" s="245">
        <v>2</v>
      </c>
      <c r="C48" s="245">
        <v>2</v>
      </c>
      <c r="D48" s="245">
        <v>1</v>
      </c>
      <c r="E48" s="245">
        <v>1</v>
      </c>
      <c r="F48" s="245">
        <v>1</v>
      </c>
      <c r="G48" s="245">
        <v>10</v>
      </c>
      <c r="H48" s="248" t="s">
        <v>13</v>
      </c>
      <c r="I48" s="247"/>
      <c r="J48" s="247">
        <v>2.4</v>
      </c>
      <c r="K48" s="246" t="s">
        <v>39</v>
      </c>
      <c r="L48" s="247"/>
    </row>
    <row r="49" spans="1:12" ht="25.5" customHeight="1">
      <c r="A49" s="226">
        <v>19</v>
      </c>
      <c r="B49" s="245">
        <v>2</v>
      </c>
      <c r="C49" s="245">
        <v>2</v>
      </c>
      <c r="D49" s="245">
        <v>1</v>
      </c>
      <c r="E49" s="245">
        <v>1</v>
      </c>
      <c r="F49" s="245">
        <v>1</v>
      </c>
      <c r="G49" s="245">
        <v>11</v>
      </c>
      <c r="H49" s="248" t="s">
        <v>88</v>
      </c>
      <c r="I49" s="247"/>
      <c r="J49" s="247"/>
      <c r="K49" s="247"/>
      <c r="L49" s="246" t="s">
        <v>39</v>
      </c>
    </row>
    <row r="50" spans="1:12" ht="12.75" customHeight="1">
      <c r="A50" s="226">
        <v>20</v>
      </c>
      <c r="B50" s="245">
        <v>2</v>
      </c>
      <c r="C50" s="245">
        <v>2</v>
      </c>
      <c r="D50" s="245">
        <v>1</v>
      </c>
      <c r="E50" s="245">
        <v>1</v>
      </c>
      <c r="F50" s="245">
        <v>1</v>
      </c>
      <c r="G50" s="245">
        <v>12</v>
      </c>
      <c r="H50" s="248" t="s">
        <v>14</v>
      </c>
      <c r="I50" s="247"/>
      <c r="J50" s="247"/>
      <c r="K50" s="246" t="s">
        <v>39</v>
      </c>
      <c r="L50" s="247"/>
    </row>
    <row r="51" spans="1:12" ht="25.5" customHeight="1">
      <c r="A51" s="226">
        <v>21</v>
      </c>
      <c r="B51" s="245">
        <v>2</v>
      </c>
      <c r="C51" s="245">
        <v>2</v>
      </c>
      <c r="D51" s="245">
        <v>1</v>
      </c>
      <c r="E51" s="245">
        <v>1</v>
      </c>
      <c r="F51" s="245">
        <v>1</v>
      </c>
      <c r="G51" s="245">
        <v>14</v>
      </c>
      <c r="H51" s="248" t="s">
        <v>183</v>
      </c>
      <c r="I51" s="247"/>
      <c r="J51" s="247">
        <v>0.1</v>
      </c>
      <c r="K51" s="246" t="s">
        <v>39</v>
      </c>
      <c r="L51" s="247"/>
    </row>
    <row r="52" spans="1:12" ht="25.5" customHeight="1">
      <c r="A52" s="226">
        <v>22</v>
      </c>
      <c r="B52" s="245">
        <v>2</v>
      </c>
      <c r="C52" s="245">
        <v>2</v>
      </c>
      <c r="D52" s="245">
        <v>1</v>
      </c>
      <c r="E52" s="245">
        <v>1</v>
      </c>
      <c r="F52" s="245">
        <v>1</v>
      </c>
      <c r="G52" s="245">
        <v>15</v>
      </c>
      <c r="H52" s="248" t="s">
        <v>15</v>
      </c>
      <c r="I52" s="247"/>
      <c r="J52" s="247">
        <v>0.1</v>
      </c>
      <c r="K52" s="246" t="s">
        <v>39</v>
      </c>
      <c r="L52" s="247"/>
    </row>
    <row r="53" spans="1:12" ht="12.75" customHeight="1">
      <c r="A53" s="226">
        <v>23</v>
      </c>
      <c r="B53" s="245">
        <v>2</v>
      </c>
      <c r="C53" s="245">
        <v>2</v>
      </c>
      <c r="D53" s="245">
        <v>1</v>
      </c>
      <c r="E53" s="245">
        <v>1</v>
      </c>
      <c r="F53" s="245">
        <v>1</v>
      </c>
      <c r="G53" s="245">
        <v>16</v>
      </c>
      <c r="H53" s="248" t="s">
        <v>16</v>
      </c>
      <c r="I53" s="247"/>
      <c r="J53" s="247"/>
      <c r="K53" s="246" t="s">
        <v>39</v>
      </c>
      <c r="L53" s="247"/>
    </row>
    <row r="54" spans="1:12" ht="25.5" customHeight="1">
      <c r="A54" s="226">
        <v>24</v>
      </c>
      <c r="B54" s="245">
        <v>2</v>
      </c>
      <c r="C54" s="245">
        <v>2</v>
      </c>
      <c r="D54" s="245">
        <v>1</v>
      </c>
      <c r="E54" s="245">
        <v>1</v>
      </c>
      <c r="F54" s="245">
        <v>1</v>
      </c>
      <c r="G54" s="245">
        <v>17</v>
      </c>
      <c r="H54" s="248" t="s">
        <v>182</v>
      </c>
      <c r="I54" s="247"/>
      <c r="J54" s="247"/>
      <c r="K54" s="246" t="s">
        <v>39</v>
      </c>
      <c r="L54" s="247"/>
    </row>
    <row r="55" spans="1:12" ht="12.75" customHeight="1">
      <c r="A55" s="226">
        <v>25</v>
      </c>
      <c r="B55" s="245">
        <v>2</v>
      </c>
      <c r="C55" s="245">
        <v>2</v>
      </c>
      <c r="D55" s="245">
        <v>1</v>
      </c>
      <c r="E55" s="245">
        <v>1</v>
      </c>
      <c r="F55" s="245">
        <v>1</v>
      </c>
      <c r="G55" s="245">
        <v>18</v>
      </c>
      <c r="H55" s="248" t="s">
        <v>144</v>
      </c>
      <c r="I55" s="247"/>
      <c r="J55" s="247"/>
      <c r="K55" s="246" t="s">
        <v>39</v>
      </c>
      <c r="L55" s="247"/>
    </row>
    <row r="56" spans="1:12" ht="12.75" customHeight="1">
      <c r="A56" s="226">
        <v>26</v>
      </c>
      <c r="B56" s="245">
        <v>2</v>
      </c>
      <c r="C56" s="245">
        <v>2</v>
      </c>
      <c r="D56" s="245">
        <v>1</v>
      </c>
      <c r="E56" s="245">
        <v>1</v>
      </c>
      <c r="F56" s="245">
        <v>1</v>
      </c>
      <c r="G56" s="245">
        <v>19</v>
      </c>
      <c r="H56" s="248" t="s">
        <v>181</v>
      </c>
      <c r="I56" s="247"/>
      <c r="J56" s="247"/>
      <c r="K56" s="246" t="s">
        <v>39</v>
      </c>
      <c r="L56" s="247"/>
    </row>
    <row r="57" spans="1:12" ht="12.75" customHeight="1">
      <c r="A57" s="226">
        <v>27</v>
      </c>
      <c r="B57" s="245">
        <v>2</v>
      </c>
      <c r="C57" s="245">
        <v>2</v>
      </c>
      <c r="D57" s="245">
        <v>1</v>
      </c>
      <c r="E57" s="245">
        <v>1</v>
      </c>
      <c r="F57" s="245">
        <v>1</v>
      </c>
      <c r="G57" s="245">
        <v>20</v>
      </c>
      <c r="H57" s="248" t="s">
        <v>91</v>
      </c>
      <c r="I57" s="252"/>
      <c r="J57" s="252">
        <v>9.5</v>
      </c>
      <c r="K57" s="246" t="s">
        <v>39</v>
      </c>
      <c r="L57" s="247"/>
    </row>
    <row r="58" spans="1:12" ht="12.75" customHeight="1">
      <c r="A58" s="226">
        <v>28</v>
      </c>
      <c r="B58" s="245">
        <v>2</v>
      </c>
      <c r="C58" s="245">
        <v>2</v>
      </c>
      <c r="D58" s="245">
        <v>1</v>
      </c>
      <c r="E58" s="245">
        <v>1</v>
      </c>
      <c r="F58" s="245">
        <v>1</v>
      </c>
      <c r="G58" s="245">
        <v>30</v>
      </c>
      <c r="H58" s="248" t="s">
        <v>17</v>
      </c>
      <c r="I58" s="247"/>
      <c r="J58" s="247">
        <v>8.3000000000000007</v>
      </c>
      <c r="K58" s="246" t="s">
        <v>39</v>
      </c>
      <c r="L58" s="247"/>
    </row>
    <row r="59" spans="1:12" ht="12.75" customHeight="1">
      <c r="A59" s="226">
        <v>29</v>
      </c>
      <c r="B59" s="229">
        <v>2</v>
      </c>
      <c r="C59" s="229">
        <v>3</v>
      </c>
      <c r="D59" s="229"/>
      <c r="E59" s="229"/>
      <c r="F59" s="229"/>
      <c r="G59" s="229"/>
      <c r="H59" s="228" t="s">
        <v>180</v>
      </c>
      <c r="I59" s="223">
        <f>SUM(I60,I73)</f>
        <v>0</v>
      </c>
      <c r="J59" s="223">
        <f>SUM(J60,J73)</f>
        <v>0</v>
      </c>
      <c r="K59" s="246" t="s">
        <v>39</v>
      </c>
      <c r="L59" s="223">
        <f>SUM(L60,L73)</f>
        <v>0</v>
      </c>
    </row>
    <row r="60" spans="1:12" ht="12.75" customHeight="1">
      <c r="A60" s="226">
        <v>30</v>
      </c>
      <c r="B60" s="245">
        <v>2</v>
      </c>
      <c r="C60" s="245">
        <v>3</v>
      </c>
      <c r="D60" s="245">
        <v>1</v>
      </c>
      <c r="E60" s="245"/>
      <c r="F60" s="245"/>
      <c r="G60" s="245"/>
      <c r="H60" s="248" t="s">
        <v>179</v>
      </c>
      <c r="I60" s="249">
        <f>SUM(I61,I65,I69)</f>
        <v>0</v>
      </c>
      <c r="J60" s="249">
        <f>SUM(J61,J65,J69)</f>
        <v>0</v>
      </c>
      <c r="K60" s="246" t="s">
        <v>39</v>
      </c>
      <c r="L60" s="249">
        <f>SUM(L61,L65,L69)</f>
        <v>0</v>
      </c>
    </row>
    <row r="61" spans="1:12" ht="12.75" customHeight="1">
      <c r="A61" s="226">
        <v>31</v>
      </c>
      <c r="B61" s="245">
        <v>2</v>
      </c>
      <c r="C61" s="245">
        <v>3</v>
      </c>
      <c r="D61" s="245">
        <v>1</v>
      </c>
      <c r="E61" s="245">
        <v>1</v>
      </c>
      <c r="F61" s="245"/>
      <c r="G61" s="245"/>
      <c r="H61" s="248" t="s">
        <v>178</v>
      </c>
      <c r="I61" s="249">
        <f>SUM(I62:I64)</f>
        <v>0</v>
      </c>
      <c r="J61" s="249">
        <f>SUM(J62:J64)</f>
        <v>0</v>
      </c>
      <c r="K61" s="246" t="s">
        <v>39</v>
      </c>
      <c r="L61" s="249">
        <f>SUM(L62:L64)</f>
        <v>0</v>
      </c>
    </row>
    <row r="62" spans="1:12" ht="12.75" customHeight="1">
      <c r="A62" s="226">
        <v>32</v>
      </c>
      <c r="B62" s="245">
        <v>2</v>
      </c>
      <c r="C62" s="245">
        <v>3</v>
      </c>
      <c r="D62" s="245">
        <v>1</v>
      </c>
      <c r="E62" s="245">
        <v>1</v>
      </c>
      <c r="F62" s="245">
        <v>1</v>
      </c>
      <c r="G62" s="245">
        <v>1</v>
      </c>
      <c r="H62" s="248" t="s">
        <v>18</v>
      </c>
      <c r="I62" s="247"/>
      <c r="J62" s="247"/>
      <c r="K62" s="246" t="s">
        <v>39</v>
      </c>
      <c r="L62" s="247"/>
    </row>
    <row r="63" spans="1:12" ht="12.75" customHeight="1">
      <c r="A63" s="226">
        <v>33</v>
      </c>
      <c r="B63" s="245">
        <v>2</v>
      </c>
      <c r="C63" s="245">
        <v>3</v>
      </c>
      <c r="D63" s="245">
        <v>1</v>
      </c>
      <c r="E63" s="245">
        <v>1</v>
      </c>
      <c r="F63" s="245">
        <v>1</v>
      </c>
      <c r="G63" s="245">
        <v>2</v>
      </c>
      <c r="H63" s="248" t="s">
        <v>19</v>
      </c>
      <c r="I63" s="247"/>
      <c r="J63" s="247"/>
      <c r="K63" s="246" t="s">
        <v>39</v>
      </c>
      <c r="L63" s="247"/>
    </row>
    <row r="64" spans="1:12" ht="12.75" customHeight="1">
      <c r="A64" s="226">
        <v>34</v>
      </c>
      <c r="B64" s="245">
        <v>2</v>
      </c>
      <c r="C64" s="245">
        <v>3</v>
      </c>
      <c r="D64" s="245">
        <v>1</v>
      </c>
      <c r="E64" s="245">
        <v>1</v>
      </c>
      <c r="F64" s="245">
        <v>1</v>
      </c>
      <c r="G64" s="245">
        <v>3</v>
      </c>
      <c r="H64" s="248" t="s">
        <v>20</v>
      </c>
      <c r="I64" s="247"/>
      <c r="J64" s="247"/>
      <c r="K64" s="246" t="s">
        <v>39</v>
      </c>
      <c r="L64" s="247"/>
    </row>
    <row r="65" spans="1:12" ht="25.5" customHeight="1">
      <c r="A65" s="226">
        <v>35</v>
      </c>
      <c r="B65" s="245">
        <v>2</v>
      </c>
      <c r="C65" s="245">
        <v>3</v>
      </c>
      <c r="D65" s="245">
        <v>1</v>
      </c>
      <c r="E65" s="245">
        <v>2</v>
      </c>
      <c r="F65" s="245"/>
      <c r="G65" s="245"/>
      <c r="H65" s="248" t="s">
        <v>92</v>
      </c>
      <c r="I65" s="249">
        <f>SUM(I66:I68)</f>
        <v>0</v>
      </c>
      <c r="J65" s="249">
        <f>SUM(J66:J68)</f>
        <v>0</v>
      </c>
      <c r="K65" s="246" t="s">
        <v>39</v>
      </c>
      <c r="L65" s="249">
        <f>SUM(L66:L68)</f>
        <v>0</v>
      </c>
    </row>
    <row r="66" spans="1:12" ht="12.75" customHeight="1">
      <c r="A66" s="226">
        <v>36</v>
      </c>
      <c r="B66" s="245">
        <v>2</v>
      </c>
      <c r="C66" s="245">
        <v>3</v>
      </c>
      <c r="D66" s="245">
        <v>1</v>
      </c>
      <c r="E66" s="245">
        <v>2</v>
      </c>
      <c r="F66" s="245">
        <v>1</v>
      </c>
      <c r="G66" s="245">
        <v>1</v>
      </c>
      <c r="H66" s="248" t="s">
        <v>18</v>
      </c>
      <c r="I66" s="247"/>
      <c r="J66" s="247"/>
      <c r="K66" s="246" t="s">
        <v>39</v>
      </c>
      <c r="L66" s="247"/>
    </row>
    <row r="67" spans="1:12" ht="12.75" customHeight="1">
      <c r="A67" s="226">
        <v>37</v>
      </c>
      <c r="B67" s="245">
        <v>2</v>
      </c>
      <c r="C67" s="245">
        <v>3</v>
      </c>
      <c r="D67" s="245">
        <v>1</v>
      </c>
      <c r="E67" s="245">
        <v>2</v>
      </c>
      <c r="F67" s="245">
        <v>1</v>
      </c>
      <c r="G67" s="245">
        <v>2</v>
      </c>
      <c r="H67" s="248" t="s">
        <v>19</v>
      </c>
      <c r="I67" s="247"/>
      <c r="J67" s="247"/>
      <c r="K67" s="246" t="s">
        <v>39</v>
      </c>
      <c r="L67" s="247"/>
    </row>
    <row r="68" spans="1:12" ht="12.75" customHeight="1">
      <c r="A68" s="226">
        <v>38</v>
      </c>
      <c r="B68" s="245">
        <v>2</v>
      </c>
      <c r="C68" s="245">
        <v>3</v>
      </c>
      <c r="D68" s="245">
        <v>1</v>
      </c>
      <c r="E68" s="245">
        <v>2</v>
      </c>
      <c r="F68" s="245">
        <v>1</v>
      </c>
      <c r="G68" s="245">
        <v>3</v>
      </c>
      <c r="H68" s="248" t="s">
        <v>20</v>
      </c>
      <c r="I68" s="247"/>
      <c r="J68" s="247"/>
      <c r="K68" s="246" t="s">
        <v>39</v>
      </c>
      <c r="L68" s="247"/>
    </row>
    <row r="69" spans="1:12" ht="12.75" customHeight="1">
      <c r="A69" s="226">
        <v>39</v>
      </c>
      <c r="B69" s="245">
        <v>2</v>
      </c>
      <c r="C69" s="245">
        <v>3</v>
      </c>
      <c r="D69" s="245">
        <v>1</v>
      </c>
      <c r="E69" s="245">
        <v>3</v>
      </c>
      <c r="F69" s="245"/>
      <c r="G69" s="245"/>
      <c r="H69" s="248" t="s">
        <v>177</v>
      </c>
      <c r="I69" s="249">
        <f>SUM(I70:I72)</f>
        <v>0</v>
      </c>
      <c r="J69" s="249">
        <f>SUM(J70:J72)</f>
        <v>0</v>
      </c>
      <c r="K69" s="246" t="s">
        <v>39</v>
      </c>
      <c r="L69" s="249">
        <f>SUM(L70:L72)</f>
        <v>0</v>
      </c>
    </row>
    <row r="70" spans="1:12" ht="12.75" customHeight="1">
      <c r="A70" s="226">
        <v>40</v>
      </c>
      <c r="B70" s="245">
        <v>2</v>
      </c>
      <c r="C70" s="245">
        <v>3</v>
      </c>
      <c r="D70" s="245">
        <v>1</v>
      </c>
      <c r="E70" s="245">
        <v>3</v>
      </c>
      <c r="F70" s="245">
        <v>1</v>
      </c>
      <c r="G70" s="245">
        <v>1</v>
      </c>
      <c r="H70" s="248" t="s">
        <v>21</v>
      </c>
      <c r="I70" s="247"/>
      <c r="J70" s="247"/>
      <c r="K70" s="246" t="s">
        <v>39</v>
      </c>
      <c r="L70" s="247"/>
    </row>
    <row r="71" spans="1:12" ht="12.75" customHeight="1">
      <c r="A71" s="226">
        <v>41</v>
      </c>
      <c r="B71" s="245">
        <v>2</v>
      </c>
      <c r="C71" s="245">
        <v>3</v>
      </c>
      <c r="D71" s="245">
        <v>1</v>
      </c>
      <c r="E71" s="245">
        <v>3</v>
      </c>
      <c r="F71" s="245">
        <v>1</v>
      </c>
      <c r="G71" s="245">
        <v>2</v>
      </c>
      <c r="H71" s="248" t="s">
        <v>22</v>
      </c>
      <c r="I71" s="247"/>
      <c r="J71" s="247"/>
      <c r="K71" s="246" t="s">
        <v>39</v>
      </c>
      <c r="L71" s="247"/>
    </row>
    <row r="72" spans="1:12" ht="12.75" customHeight="1">
      <c r="A72" s="226">
        <v>42</v>
      </c>
      <c r="B72" s="245">
        <v>2</v>
      </c>
      <c r="C72" s="245">
        <v>3</v>
      </c>
      <c r="D72" s="245">
        <v>1</v>
      </c>
      <c r="E72" s="245">
        <v>3</v>
      </c>
      <c r="F72" s="245">
        <v>1</v>
      </c>
      <c r="G72" s="245">
        <v>3</v>
      </c>
      <c r="H72" s="248" t="s">
        <v>23</v>
      </c>
      <c r="I72" s="247"/>
      <c r="J72" s="247"/>
      <c r="K72" s="246" t="s">
        <v>39</v>
      </c>
      <c r="L72" s="247"/>
    </row>
    <row r="73" spans="1:12" ht="12.75" customHeight="1">
      <c r="A73" s="226">
        <v>43</v>
      </c>
      <c r="B73" s="245">
        <v>2</v>
      </c>
      <c r="C73" s="245">
        <v>3</v>
      </c>
      <c r="D73" s="245">
        <v>2</v>
      </c>
      <c r="E73" s="245"/>
      <c r="F73" s="245"/>
      <c r="G73" s="245"/>
      <c r="H73" s="248" t="s">
        <v>176</v>
      </c>
      <c r="I73" s="249">
        <f>SUM(I74)</f>
        <v>0</v>
      </c>
      <c r="J73" s="249">
        <f>SUM(J74)</f>
        <v>0</v>
      </c>
      <c r="K73" s="246" t="s">
        <v>39</v>
      </c>
      <c r="L73" s="249">
        <f>SUM(L74)</f>
        <v>0</v>
      </c>
    </row>
    <row r="74" spans="1:12" ht="25.5" customHeight="1">
      <c r="A74" s="226">
        <v>44</v>
      </c>
      <c r="B74" s="245">
        <v>2</v>
      </c>
      <c r="C74" s="245">
        <v>3</v>
      </c>
      <c r="D74" s="245">
        <v>2</v>
      </c>
      <c r="E74" s="245">
        <v>1</v>
      </c>
      <c r="F74" s="245">
        <v>1</v>
      </c>
      <c r="G74" s="245">
        <v>1</v>
      </c>
      <c r="H74" s="248" t="s">
        <v>84</v>
      </c>
      <c r="I74" s="247"/>
      <c r="J74" s="247"/>
      <c r="K74" s="246" t="s">
        <v>39</v>
      </c>
      <c r="L74" s="247"/>
    </row>
    <row r="75" spans="1:12" ht="12.75" customHeight="1">
      <c r="A75" s="226">
        <v>45</v>
      </c>
      <c r="B75" s="229">
        <v>2</v>
      </c>
      <c r="C75" s="229">
        <v>4</v>
      </c>
      <c r="D75" s="229"/>
      <c r="E75" s="229"/>
      <c r="F75" s="229"/>
      <c r="G75" s="229"/>
      <c r="H75" s="228" t="s">
        <v>74</v>
      </c>
      <c r="I75" s="223">
        <f>SUM(I76)</f>
        <v>0</v>
      </c>
      <c r="J75" s="223">
        <f>SUM(J76)</f>
        <v>0</v>
      </c>
      <c r="K75" s="246" t="s">
        <v>39</v>
      </c>
      <c r="L75" s="223">
        <f>SUM(L76)</f>
        <v>0</v>
      </c>
    </row>
    <row r="76" spans="1:12" ht="12.75" customHeight="1">
      <c r="A76" s="226">
        <v>46</v>
      </c>
      <c r="B76" s="245">
        <v>2</v>
      </c>
      <c r="C76" s="245">
        <v>4</v>
      </c>
      <c r="D76" s="245">
        <v>1</v>
      </c>
      <c r="E76" s="245"/>
      <c r="F76" s="245"/>
      <c r="G76" s="245"/>
      <c r="H76" s="248" t="s">
        <v>175</v>
      </c>
      <c r="I76" s="249">
        <f>SUM(I77:I79)</f>
        <v>0</v>
      </c>
      <c r="J76" s="249">
        <f>SUM(J77:J79)</f>
        <v>0</v>
      </c>
      <c r="K76" s="246" t="s">
        <v>39</v>
      </c>
      <c r="L76" s="249">
        <f>SUM(L77:L79)</f>
        <v>0</v>
      </c>
    </row>
    <row r="77" spans="1:12" ht="12.75" customHeight="1">
      <c r="A77" s="226">
        <v>47</v>
      </c>
      <c r="B77" s="245">
        <v>2</v>
      </c>
      <c r="C77" s="245">
        <v>4</v>
      </c>
      <c r="D77" s="245">
        <v>1</v>
      </c>
      <c r="E77" s="245">
        <v>1</v>
      </c>
      <c r="F77" s="245">
        <v>1</v>
      </c>
      <c r="G77" s="245">
        <v>1</v>
      </c>
      <c r="H77" s="248" t="s">
        <v>24</v>
      </c>
      <c r="I77" s="247"/>
      <c r="J77" s="247"/>
      <c r="K77" s="246" t="s">
        <v>39</v>
      </c>
      <c r="L77" s="247"/>
    </row>
    <row r="78" spans="1:12" ht="12.75" customHeight="1">
      <c r="A78" s="226">
        <v>48</v>
      </c>
      <c r="B78" s="245">
        <v>2</v>
      </c>
      <c r="C78" s="245">
        <v>4</v>
      </c>
      <c r="D78" s="245">
        <v>1</v>
      </c>
      <c r="E78" s="245">
        <v>1</v>
      </c>
      <c r="F78" s="245">
        <v>1</v>
      </c>
      <c r="G78" s="245">
        <v>2</v>
      </c>
      <c r="H78" s="248" t="s">
        <v>86</v>
      </c>
      <c r="I78" s="247"/>
      <c r="J78" s="247"/>
      <c r="K78" s="246" t="s">
        <v>39</v>
      </c>
      <c r="L78" s="247"/>
    </row>
    <row r="79" spans="1:12" ht="12.75" customHeight="1">
      <c r="A79" s="226">
        <v>49</v>
      </c>
      <c r="B79" s="245">
        <v>2</v>
      </c>
      <c r="C79" s="245">
        <v>4</v>
      </c>
      <c r="D79" s="245">
        <v>1</v>
      </c>
      <c r="E79" s="245">
        <v>1</v>
      </c>
      <c r="F79" s="245">
        <v>1</v>
      </c>
      <c r="G79" s="245">
        <v>3</v>
      </c>
      <c r="H79" s="248" t="s">
        <v>87</v>
      </c>
      <c r="I79" s="250"/>
      <c r="J79" s="247"/>
      <c r="K79" s="246" t="s">
        <v>39</v>
      </c>
      <c r="L79" s="247"/>
    </row>
    <row r="80" spans="1:12" ht="12.75" customHeight="1">
      <c r="A80" s="226">
        <v>50</v>
      </c>
      <c r="B80" s="229">
        <v>2</v>
      </c>
      <c r="C80" s="229">
        <v>5</v>
      </c>
      <c r="D80" s="229"/>
      <c r="E80" s="229"/>
      <c r="F80" s="229"/>
      <c r="G80" s="229"/>
      <c r="H80" s="228" t="s">
        <v>174</v>
      </c>
      <c r="I80" s="223">
        <f>SUM(I81,I84,I87)</f>
        <v>0</v>
      </c>
      <c r="J80" s="223">
        <f>SUM(J81,J84,J87)</f>
        <v>0</v>
      </c>
      <c r="K80" s="246" t="s">
        <v>39</v>
      </c>
      <c r="L80" s="223">
        <f>SUM(L81,L84,L87)</f>
        <v>0</v>
      </c>
    </row>
    <row r="81" spans="1:12" ht="12.75" customHeight="1">
      <c r="A81" s="226">
        <v>51</v>
      </c>
      <c r="B81" s="245">
        <v>2</v>
      </c>
      <c r="C81" s="245">
        <v>5</v>
      </c>
      <c r="D81" s="245">
        <v>1</v>
      </c>
      <c r="E81" s="245"/>
      <c r="F81" s="245"/>
      <c r="G81" s="245"/>
      <c r="H81" s="248" t="s">
        <v>173</v>
      </c>
      <c r="I81" s="249">
        <f>SUM(I82:I83)</f>
        <v>0</v>
      </c>
      <c r="J81" s="249">
        <f>SUM(J82:J83)</f>
        <v>0</v>
      </c>
      <c r="K81" s="246" t="s">
        <v>39</v>
      </c>
      <c r="L81" s="249">
        <f>SUM(L82:L83)</f>
        <v>0</v>
      </c>
    </row>
    <row r="82" spans="1:12" ht="12.75" customHeight="1">
      <c r="A82" s="226">
        <v>52</v>
      </c>
      <c r="B82" s="245">
        <v>2</v>
      </c>
      <c r="C82" s="245">
        <v>5</v>
      </c>
      <c r="D82" s="245">
        <v>1</v>
      </c>
      <c r="E82" s="245">
        <v>1</v>
      </c>
      <c r="F82" s="245">
        <v>1</v>
      </c>
      <c r="G82" s="245">
        <v>1</v>
      </c>
      <c r="H82" s="248" t="s">
        <v>25</v>
      </c>
      <c r="I82" s="250"/>
      <c r="J82" s="247"/>
      <c r="K82" s="246" t="s">
        <v>39</v>
      </c>
      <c r="L82" s="247"/>
    </row>
    <row r="83" spans="1:12" ht="12.75" customHeight="1">
      <c r="A83" s="226">
        <v>53</v>
      </c>
      <c r="B83" s="245">
        <v>2</v>
      </c>
      <c r="C83" s="245">
        <v>5</v>
      </c>
      <c r="D83" s="245">
        <v>1</v>
      </c>
      <c r="E83" s="245">
        <v>1</v>
      </c>
      <c r="F83" s="245">
        <v>1</v>
      </c>
      <c r="G83" s="245">
        <v>2</v>
      </c>
      <c r="H83" s="248" t="s">
        <v>26</v>
      </c>
      <c r="I83" s="250"/>
      <c r="J83" s="247"/>
      <c r="K83" s="246" t="s">
        <v>39</v>
      </c>
      <c r="L83" s="247"/>
    </row>
    <row r="84" spans="1:12" ht="12.75" customHeight="1">
      <c r="A84" s="226">
        <v>54</v>
      </c>
      <c r="B84" s="245">
        <v>2</v>
      </c>
      <c r="C84" s="245">
        <v>5</v>
      </c>
      <c r="D84" s="245">
        <v>2</v>
      </c>
      <c r="E84" s="245"/>
      <c r="F84" s="245"/>
      <c r="G84" s="245"/>
      <c r="H84" s="248" t="s">
        <v>172</v>
      </c>
      <c r="I84" s="249">
        <f>SUM(I85:I86)</f>
        <v>0</v>
      </c>
      <c r="J84" s="249">
        <f>SUM(J85:J86)</f>
        <v>0</v>
      </c>
      <c r="K84" s="246" t="s">
        <v>39</v>
      </c>
      <c r="L84" s="249">
        <f>SUM(L85:L86)</f>
        <v>0</v>
      </c>
    </row>
    <row r="85" spans="1:12" ht="12.75" customHeight="1">
      <c r="A85" s="226">
        <v>55</v>
      </c>
      <c r="B85" s="245">
        <v>2</v>
      </c>
      <c r="C85" s="245">
        <v>5</v>
      </c>
      <c r="D85" s="245">
        <v>2</v>
      </c>
      <c r="E85" s="245">
        <v>1</v>
      </c>
      <c r="F85" s="245">
        <v>1</v>
      </c>
      <c r="G85" s="245">
        <v>1</v>
      </c>
      <c r="H85" s="248" t="s">
        <v>25</v>
      </c>
      <c r="I85" s="250"/>
      <c r="J85" s="247"/>
      <c r="K85" s="246" t="s">
        <v>39</v>
      </c>
      <c r="L85" s="247"/>
    </row>
    <row r="86" spans="1:12" ht="12.75" customHeight="1">
      <c r="A86" s="226">
        <v>56</v>
      </c>
      <c r="B86" s="245">
        <v>2</v>
      </c>
      <c r="C86" s="245">
        <v>5</v>
      </c>
      <c r="D86" s="245">
        <v>2</v>
      </c>
      <c r="E86" s="245">
        <v>1</v>
      </c>
      <c r="F86" s="245">
        <v>1</v>
      </c>
      <c r="G86" s="245">
        <v>2</v>
      </c>
      <c r="H86" s="248" t="s">
        <v>26</v>
      </c>
      <c r="I86" s="250"/>
      <c r="J86" s="247"/>
      <c r="K86" s="246" t="s">
        <v>39</v>
      </c>
      <c r="L86" s="247"/>
    </row>
    <row r="87" spans="1:12" ht="12.75" customHeight="1">
      <c r="A87" s="226">
        <v>57</v>
      </c>
      <c r="B87" s="245">
        <v>2</v>
      </c>
      <c r="C87" s="245">
        <v>5</v>
      </c>
      <c r="D87" s="245">
        <v>3</v>
      </c>
      <c r="E87" s="245"/>
      <c r="F87" s="245"/>
      <c r="G87" s="245"/>
      <c r="H87" s="248" t="s">
        <v>171</v>
      </c>
      <c r="I87" s="249">
        <f>SUM(I88:I89)</f>
        <v>0</v>
      </c>
      <c r="J87" s="249">
        <f>SUM(J88:J89)</f>
        <v>0</v>
      </c>
      <c r="K87" s="246" t="s">
        <v>39</v>
      </c>
      <c r="L87" s="249">
        <f>SUM(L88:L89)</f>
        <v>0</v>
      </c>
    </row>
    <row r="88" spans="1:12" ht="12.75" customHeight="1">
      <c r="A88" s="226">
        <v>58</v>
      </c>
      <c r="B88" s="245">
        <v>2</v>
      </c>
      <c r="C88" s="245">
        <v>5</v>
      </c>
      <c r="D88" s="245">
        <v>3</v>
      </c>
      <c r="E88" s="245">
        <v>1</v>
      </c>
      <c r="F88" s="245">
        <v>1</v>
      </c>
      <c r="G88" s="245">
        <v>1</v>
      </c>
      <c r="H88" s="248" t="s">
        <v>25</v>
      </c>
      <c r="I88" s="250"/>
      <c r="J88" s="247"/>
      <c r="K88" s="246" t="s">
        <v>39</v>
      </c>
      <c r="L88" s="247"/>
    </row>
    <row r="89" spans="1:12" ht="12.75" customHeight="1">
      <c r="A89" s="226">
        <v>59</v>
      </c>
      <c r="B89" s="245">
        <v>2</v>
      </c>
      <c r="C89" s="245">
        <v>5</v>
      </c>
      <c r="D89" s="245">
        <v>3</v>
      </c>
      <c r="E89" s="245">
        <v>1</v>
      </c>
      <c r="F89" s="245">
        <v>1</v>
      </c>
      <c r="G89" s="245">
        <v>2</v>
      </c>
      <c r="H89" s="248" t="s">
        <v>26</v>
      </c>
      <c r="I89" s="250"/>
      <c r="J89" s="247"/>
      <c r="K89" s="246" t="s">
        <v>39</v>
      </c>
      <c r="L89" s="247"/>
    </row>
    <row r="90" spans="1:12" ht="12.75" customHeight="1">
      <c r="A90" s="226">
        <v>60</v>
      </c>
      <c r="B90" s="229">
        <v>2</v>
      </c>
      <c r="C90" s="229">
        <v>6</v>
      </c>
      <c r="D90" s="229"/>
      <c r="E90" s="229"/>
      <c r="F90" s="229"/>
      <c r="G90" s="229"/>
      <c r="H90" s="228" t="s">
        <v>170</v>
      </c>
      <c r="I90" s="223">
        <f>SUM(I91,I95,I97,I99,I101)</f>
        <v>0</v>
      </c>
      <c r="J90" s="223">
        <f>SUM(J91,J95,J97,J99,J101)</f>
        <v>0</v>
      </c>
      <c r="K90" s="246" t="s">
        <v>39</v>
      </c>
      <c r="L90" s="223">
        <f>SUM(L91,L95,L97,L99,L101)</f>
        <v>0</v>
      </c>
    </row>
    <row r="91" spans="1:12" ht="12.75" customHeight="1">
      <c r="A91" s="226">
        <v>61</v>
      </c>
      <c r="B91" s="245">
        <v>2</v>
      </c>
      <c r="C91" s="245">
        <v>6</v>
      </c>
      <c r="D91" s="245">
        <v>1</v>
      </c>
      <c r="E91" s="245"/>
      <c r="F91" s="245"/>
      <c r="G91" s="245"/>
      <c r="H91" s="248" t="s">
        <v>44</v>
      </c>
      <c r="I91" s="249">
        <f>SUM(I92)</f>
        <v>0</v>
      </c>
      <c r="J91" s="249">
        <f>SUM(J92)</f>
        <v>0</v>
      </c>
      <c r="K91" s="246" t="s">
        <v>39</v>
      </c>
      <c r="L91" s="249">
        <f>SUM(L92)</f>
        <v>0</v>
      </c>
    </row>
    <row r="92" spans="1:12" ht="12.75" customHeight="1">
      <c r="A92" s="226">
        <v>62</v>
      </c>
      <c r="B92" s="245">
        <v>2</v>
      </c>
      <c r="C92" s="245">
        <v>6</v>
      </c>
      <c r="D92" s="245">
        <v>1</v>
      </c>
      <c r="E92" s="245">
        <v>1</v>
      </c>
      <c r="F92" s="245">
        <v>1</v>
      </c>
      <c r="G92" s="245"/>
      <c r="H92" s="248" t="s">
        <v>44</v>
      </c>
      <c r="I92" s="249">
        <f>SUM(I93:I94)</f>
        <v>0</v>
      </c>
      <c r="J92" s="249">
        <f>SUM(J93:J94)</f>
        <v>0</v>
      </c>
      <c r="K92" s="246" t="s">
        <v>39</v>
      </c>
      <c r="L92" s="249">
        <f>SUM(L93:L94)</f>
        <v>0</v>
      </c>
    </row>
    <row r="93" spans="1:12" ht="12.75" customHeight="1">
      <c r="A93" s="226">
        <v>63</v>
      </c>
      <c r="B93" s="245">
        <v>2</v>
      </c>
      <c r="C93" s="245">
        <v>6</v>
      </c>
      <c r="D93" s="245">
        <v>1</v>
      </c>
      <c r="E93" s="245">
        <v>1</v>
      </c>
      <c r="F93" s="245">
        <v>1</v>
      </c>
      <c r="G93" s="245">
        <v>1</v>
      </c>
      <c r="H93" s="248" t="s">
        <v>67</v>
      </c>
      <c r="I93" s="250"/>
      <c r="J93" s="247"/>
      <c r="K93" s="246" t="s">
        <v>39</v>
      </c>
      <c r="L93" s="247"/>
    </row>
    <row r="94" spans="1:12" ht="12.75" customHeight="1">
      <c r="A94" s="226">
        <v>64</v>
      </c>
      <c r="B94" s="245">
        <v>2</v>
      </c>
      <c r="C94" s="245">
        <v>6</v>
      </c>
      <c r="D94" s="245">
        <v>1</v>
      </c>
      <c r="E94" s="245">
        <v>1</v>
      </c>
      <c r="F94" s="245">
        <v>1</v>
      </c>
      <c r="G94" s="245">
        <v>2</v>
      </c>
      <c r="H94" s="248" t="s">
        <v>68</v>
      </c>
      <c r="I94" s="250"/>
      <c r="J94" s="247"/>
      <c r="K94" s="246" t="s">
        <v>39</v>
      </c>
      <c r="L94" s="247"/>
    </row>
    <row r="95" spans="1:12" ht="12.75" customHeight="1">
      <c r="A95" s="226">
        <v>65</v>
      </c>
      <c r="B95" s="245">
        <v>2</v>
      </c>
      <c r="C95" s="245">
        <v>6</v>
      </c>
      <c r="D95" s="245">
        <v>2</v>
      </c>
      <c r="E95" s="245"/>
      <c r="F95" s="245"/>
      <c r="G95" s="245"/>
      <c r="H95" s="248" t="s">
        <v>45</v>
      </c>
      <c r="I95" s="249">
        <f>SUM(I96)</f>
        <v>0</v>
      </c>
      <c r="J95" s="249">
        <f>SUM(J96)</f>
        <v>0</v>
      </c>
      <c r="K95" s="246" t="s">
        <v>39</v>
      </c>
      <c r="L95" s="249">
        <f>SUM(L96)</f>
        <v>0</v>
      </c>
    </row>
    <row r="96" spans="1:12" ht="12.75" customHeight="1">
      <c r="A96" s="226">
        <v>66</v>
      </c>
      <c r="B96" s="245">
        <v>2</v>
      </c>
      <c r="C96" s="245">
        <v>6</v>
      </c>
      <c r="D96" s="245">
        <v>2</v>
      </c>
      <c r="E96" s="245">
        <v>1</v>
      </c>
      <c r="F96" s="245">
        <v>1</v>
      </c>
      <c r="G96" s="245">
        <v>1</v>
      </c>
      <c r="H96" s="248" t="s">
        <v>45</v>
      </c>
      <c r="I96" s="250"/>
      <c r="J96" s="247"/>
      <c r="K96" s="246" t="s">
        <v>39</v>
      </c>
      <c r="L96" s="250"/>
    </row>
    <row r="97" spans="1:12" ht="12.75" customHeight="1">
      <c r="A97" s="226">
        <v>67</v>
      </c>
      <c r="B97" s="245">
        <v>2</v>
      </c>
      <c r="C97" s="245">
        <v>6</v>
      </c>
      <c r="D97" s="245">
        <v>3</v>
      </c>
      <c r="E97" s="245"/>
      <c r="F97" s="245"/>
      <c r="G97" s="245"/>
      <c r="H97" s="248" t="s">
        <v>46</v>
      </c>
      <c r="I97" s="251">
        <f>SUM(I98)</f>
        <v>0</v>
      </c>
      <c r="J97" s="251">
        <f>SUM(J98)</f>
        <v>0</v>
      </c>
      <c r="K97" s="246" t="s">
        <v>39</v>
      </c>
      <c r="L97" s="251">
        <f>SUM(L98)</f>
        <v>0</v>
      </c>
    </row>
    <row r="98" spans="1:12" ht="12.75" customHeight="1">
      <c r="A98" s="226">
        <v>68</v>
      </c>
      <c r="B98" s="245">
        <v>2</v>
      </c>
      <c r="C98" s="245">
        <v>6</v>
      </c>
      <c r="D98" s="245">
        <v>3</v>
      </c>
      <c r="E98" s="245">
        <v>1</v>
      </c>
      <c r="F98" s="245">
        <v>1</v>
      </c>
      <c r="G98" s="245">
        <v>1</v>
      </c>
      <c r="H98" s="248" t="s">
        <v>46</v>
      </c>
      <c r="I98" s="247"/>
      <c r="J98" s="247"/>
      <c r="K98" s="246" t="s">
        <v>39</v>
      </c>
      <c r="L98" s="247"/>
    </row>
    <row r="99" spans="1:12" ht="25.5" customHeight="1">
      <c r="A99" s="226">
        <v>69</v>
      </c>
      <c r="B99" s="245">
        <v>2</v>
      </c>
      <c r="C99" s="245">
        <v>6</v>
      </c>
      <c r="D99" s="245">
        <v>4</v>
      </c>
      <c r="E99" s="245"/>
      <c r="F99" s="245"/>
      <c r="G99" s="245"/>
      <c r="H99" s="248" t="s">
        <v>69</v>
      </c>
      <c r="I99" s="249">
        <f>SUM(I100)</f>
        <v>0</v>
      </c>
      <c r="J99" s="249">
        <f>SUM(J100)</f>
        <v>0</v>
      </c>
      <c r="K99" s="246" t="s">
        <v>39</v>
      </c>
      <c r="L99" s="249">
        <f>SUM(L100)</f>
        <v>0</v>
      </c>
    </row>
    <row r="100" spans="1:12" ht="25.5" customHeight="1">
      <c r="A100" s="226">
        <v>70</v>
      </c>
      <c r="B100" s="245">
        <v>2</v>
      </c>
      <c r="C100" s="245">
        <v>6</v>
      </c>
      <c r="D100" s="245">
        <v>4</v>
      </c>
      <c r="E100" s="245">
        <v>1</v>
      </c>
      <c r="F100" s="245">
        <v>1</v>
      </c>
      <c r="G100" s="245">
        <v>1</v>
      </c>
      <c r="H100" s="248" t="s">
        <v>69</v>
      </c>
      <c r="I100" s="247"/>
      <c r="J100" s="247"/>
      <c r="K100" s="246" t="s">
        <v>39</v>
      </c>
      <c r="L100" s="247"/>
    </row>
    <row r="101" spans="1:12" ht="25.5" customHeight="1">
      <c r="A101" s="226">
        <v>71</v>
      </c>
      <c r="B101" s="245">
        <v>2</v>
      </c>
      <c r="C101" s="245">
        <v>6</v>
      </c>
      <c r="D101" s="245">
        <v>5</v>
      </c>
      <c r="E101" s="245"/>
      <c r="F101" s="245"/>
      <c r="G101" s="245"/>
      <c r="H101" s="248" t="s">
        <v>70</v>
      </c>
      <c r="I101" s="249">
        <f>SUM(I102)</f>
        <v>0</v>
      </c>
      <c r="J101" s="249">
        <f>SUM(J102)</f>
        <v>0</v>
      </c>
      <c r="K101" s="246" t="s">
        <v>39</v>
      </c>
      <c r="L101" s="249">
        <f>SUM(L102)</f>
        <v>0</v>
      </c>
    </row>
    <row r="102" spans="1:12" ht="25.5" customHeight="1">
      <c r="A102" s="226">
        <v>72</v>
      </c>
      <c r="B102" s="245">
        <v>2</v>
      </c>
      <c r="C102" s="245">
        <v>6</v>
      </c>
      <c r="D102" s="245">
        <v>5</v>
      </c>
      <c r="E102" s="245">
        <v>1</v>
      </c>
      <c r="F102" s="245">
        <v>1</v>
      </c>
      <c r="G102" s="245">
        <v>1</v>
      </c>
      <c r="H102" s="248" t="s">
        <v>70</v>
      </c>
      <c r="I102" s="247"/>
      <c r="J102" s="247"/>
      <c r="K102" s="246" t="s">
        <v>39</v>
      </c>
      <c r="L102" s="247"/>
    </row>
    <row r="103" spans="1:12" ht="12.75" customHeight="1">
      <c r="A103" s="226">
        <v>73</v>
      </c>
      <c r="B103" s="229">
        <v>2</v>
      </c>
      <c r="C103" s="229">
        <v>7</v>
      </c>
      <c r="D103" s="229"/>
      <c r="E103" s="229"/>
      <c r="F103" s="229"/>
      <c r="G103" s="229"/>
      <c r="H103" s="228" t="s">
        <v>169</v>
      </c>
      <c r="I103" s="223">
        <f>SUM(I104,I107,I110)</f>
        <v>0</v>
      </c>
      <c r="J103" s="223">
        <f>SUM(J104,J107,J110)</f>
        <v>0</v>
      </c>
      <c r="K103" s="246" t="s">
        <v>39</v>
      </c>
      <c r="L103" s="223">
        <f>SUM(L104,L107,L110)</f>
        <v>0</v>
      </c>
    </row>
    <row r="104" spans="1:12" ht="12.75" customHeight="1">
      <c r="A104" s="226">
        <v>74</v>
      </c>
      <c r="B104" s="245">
        <v>2</v>
      </c>
      <c r="C104" s="245">
        <v>7</v>
      </c>
      <c r="D104" s="245">
        <v>1</v>
      </c>
      <c r="E104" s="245"/>
      <c r="F104" s="245"/>
      <c r="G104" s="245"/>
      <c r="H104" s="248" t="s">
        <v>168</v>
      </c>
      <c r="I104" s="249">
        <f>SUM(I105:I106)</f>
        <v>0</v>
      </c>
      <c r="J104" s="249">
        <f>SUM(J105:J106)</f>
        <v>0</v>
      </c>
      <c r="K104" s="246" t="s">
        <v>39</v>
      </c>
      <c r="L104" s="249">
        <f>SUM(L105:L106)</f>
        <v>0</v>
      </c>
    </row>
    <row r="105" spans="1:12" ht="12.75" customHeight="1">
      <c r="A105" s="226">
        <v>75</v>
      </c>
      <c r="B105" s="245">
        <v>2</v>
      </c>
      <c r="C105" s="245">
        <v>7</v>
      </c>
      <c r="D105" s="245">
        <v>1</v>
      </c>
      <c r="E105" s="245">
        <v>1</v>
      </c>
      <c r="F105" s="245">
        <v>1</v>
      </c>
      <c r="G105" s="245">
        <v>1</v>
      </c>
      <c r="H105" s="248" t="s">
        <v>27</v>
      </c>
      <c r="I105" s="247"/>
      <c r="J105" s="247"/>
      <c r="K105" s="246" t="s">
        <v>39</v>
      </c>
      <c r="L105" s="247"/>
    </row>
    <row r="106" spans="1:12" ht="12.75" customHeight="1">
      <c r="A106" s="226">
        <v>76</v>
      </c>
      <c r="B106" s="245">
        <v>2</v>
      </c>
      <c r="C106" s="245">
        <v>7</v>
      </c>
      <c r="D106" s="245">
        <v>1</v>
      </c>
      <c r="E106" s="245">
        <v>1</v>
      </c>
      <c r="F106" s="245">
        <v>1</v>
      </c>
      <c r="G106" s="245">
        <v>2</v>
      </c>
      <c r="H106" s="248" t="s">
        <v>28</v>
      </c>
      <c r="I106" s="247"/>
      <c r="J106" s="247"/>
      <c r="K106" s="246" t="s">
        <v>39</v>
      </c>
      <c r="L106" s="247"/>
    </row>
    <row r="107" spans="1:12" ht="12.75" customHeight="1">
      <c r="A107" s="226">
        <v>77</v>
      </c>
      <c r="B107" s="245">
        <v>2</v>
      </c>
      <c r="C107" s="245">
        <v>7</v>
      </c>
      <c r="D107" s="245">
        <v>2</v>
      </c>
      <c r="E107" s="245"/>
      <c r="F107" s="245"/>
      <c r="G107" s="245"/>
      <c r="H107" s="248" t="s">
        <v>167</v>
      </c>
      <c r="I107" s="249">
        <f>SUM(I108:I109)</f>
        <v>0</v>
      </c>
      <c r="J107" s="249">
        <f>SUM(J108:J109)</f>
        <v>0</v>
      </c>
      <c r="K107" s="246" t="s">
        <v>39</v>
      </c>
      <c r="L107" s="249">
        <f>SUM(L108:L109)</f>
        <v>0</v>
      </c>
    </row>
    <row r="108" spans="1:12" ht="12.75" customHeight="1">
      <c r="A108" s="226">
        <v>78</v>
      </c>
      <c r="B108" s="245">
        <v>2</v>
      </c>
      <c r="C108" s="245">
        <v>7</v>
      </c>
      <c r="D108" s="245">
        <v>2</v>
      </c>
      <c r="E108" s="245">
        <v>1</v>
      </c>
      <c r="F108" s="245">
        <v>1</v>
      </c>
      <c r="G108" s="245">
        <v>1</v>
      </c>
      <c r="H108" s="248" t="s">
        <v>29</v>
      </c>
      <c r="I108" s="250"/>
      <c r="J108" s="247"/>
      <c r="K108" s="246" t="s">
        <v>39</v>
      </c>
      <c r="L108" s="247"/>
    </row>
    <row r="109" spans="1:12" ht="12.75" customHeight="1">
      <c r="A109" s="226">
        <v>79</v>
      </c>
      <c r="B109" s="245">
        <v>2</v>
      </c>
      <c r="C109" s="245">
        <v>7</v>
      </c>
      <c r="D109" s="245">
        <v>2</v>
      </c>
      <c r="E109" s="245">
        <v>1</v>
      </c>
      <c r="F109" s="245">
        <v>1</v>
      </c>
      <c r="G109" s="245">
        <v>2</v>
      </c>
      <c r="H109" s="248" t="s">
        <v>30</v>
      </c>
      <c r="I109" s="250"/>
      <c r="J109" s="247"/>
      <c r="K109" s="246" t="s">
        <v>39</v>
      </c>
      <c r="L109" s="247"/>
    </row>
    <row r="110" spans="1:12" ht="12.75" customHeight="1">
      <c r="A110" s="226">
        <v>80</v>
      </c>
      <c r="B110" s="245">
        <v>2</v>
      </c>
      <c r="C110" s="245">
        <v>7</v>
      </c>
      <c r="D110" s="245">
        <v>3</v>
      </c>
      <c r="E110" s="245"/>
      <c r="F110" s="245"/>
      <c r="G110" s="245"/>
      <c r="H110" s="248" t="s">
        <v>166</v>
      </c>
      <c r="I110" s="249">
        <f>SUM(I111:I112)</f>
        <v>0</v>
      </c>
      <c r="J110" s="249">
        <f>SUM(J111:J112)</f>
        <v>0</v>
      </c>
      <c r="K110" s="246" t="s">
        <v>39</v>
      </c>
      <c r="L110" s="249">
        <f>SUM(L111:L112)</f>
        <v>0</v>
      </c>
    </row>
    <row r="111" spans="1:12" ht="12.75" customHeight="1">
      <c r="A111" s="226">
        <v>81</v>
      </c>
      <c r="B111" s="245">
        <v>2</v>
      </c>
      <c r="C111" s="245">
        <v>7</v>
      </c>
      <c r="D111" s="245">
        <v>3</v>
      </c>
      <c r="E111" s="245">
        <v>1</v>
      </c>
      <c r="F111" s="245">
        <v>1</v>
      </c>
      <c r="G111" s="245">
        <v>1</v>
      </c>
      <c r="H111" s="248" t="s">
        <v>165</v>
      </c>
      <c r="I111" s="247"/>
      <c r="J111" s="247"/>
      <c r="K111" s="246" t="s">
        <v>39</v>
      </c>
      <c r="L111" s="247"/>
    </row>
    <row r="112" spans="1:12" ht="12.75" customHeight="1">
      <c r="A112" s="226">
        <v>82</v>
      </c>
      <c r="B112" s="245">
        <v>2</v>
      </c>
      <c r="C112" s="245">
        <v>7</v>
      </c>
      <c r="D112" s="245">
        <v>3</v>
      </c>
      <c r="E112" s="245">
        <v>1</v>
      </c>
      <c r="F112" s="245">
        <v>1</v>
      </c>
      <c r="G112" s="245">
        <v>2</v>
      </c>
      <c r="H112" s="248" t="s">
        <v>71</v>
      </c>
      <c r="I112" s="247"/>
      <c r="J112" s="247"/>
      <c r="K112" s="246" t="s">
        <v>39</v>
      </c>
      <c r="L112" s="247"/>
    </row>
    <row r="113" spans="1:12" ht="12.75" customHeight="1">
      <c r="A113" s="226">
        <v>83</v>
      </c>
      <c r="B113" s="229">
        <v>2</v>
      </c>
      <c r="C113" s="229">
        <v>8</v>
      </c>
      <c r="D113" s="229"/>
      <c r="E113" s="229"/>
      <c r="F113" s="229"/>
      <c r="G113" s="229"/>
      <c r="H113" s="228" t="s">
        <v>164</v>
      </c>
      <c r="I113" s="223">
        <f>SUM(I114,I118)</f>
        <v>0</v>
      </c>
      <c r="J113" s="223">
        <f>SUM(J114,J118)</f>
        <v>0</v>
      </c>
      <c r="K113" s="246" t="s">
        <v>39</v>
      </c>
      <c r="L113" s="223">
        <f>SUM(L114,L118)</f>
        <v>0</v>
      </c>
    </row>
    <row r="114" spans="1:12" ht="12.75" customHeight="1">
      <c r="A114" s="226">
        <v>84</v>
      </c>
      <c r="B114" s="245">
        <v>2</v>
      </c>
      <c r="C114" s="245">
        <v>8</v>
      </c>
      <c r="D114" s="245">
        <v>1</v>
      </c>
      <c r="E114" s="245">
        <v>1</v>
      </c>
      <c r="F114" s="245"/>
      <c r="G114" s="245"/>
      <c r="H114" s="248" t="s">
        <v>25</v>
      </c>
      <c r="I114" s="249">
        <f>SUM(I115)</f>
        <v>0</v>
      </c>
      <c r="J114" s="249">
        <f>SUM(J115)</f>
        <v>0</v>
      </c>
      <c r="K114" s="246" t="s">
        <v>39</v>
      </c>
      <c r="L114" s="249">
        <f>SUM(L115)</f>
        <v>0</v>
      </c>
    </row>
    <row r="115" spans="1:12" ht="12.75" customHeight="1">
      <c r="A115" s="226">
        <v>85</v>
      </c>
      <c r="B115" s="245">
        <v>2</v>
      </c>
      <c r="C115" s="245">
        <v>8</v>
      </c>
      <c r="D115" s="245">
        <v>1</v>
      </c>
      <c r="E115" s="245">
        <v>1</v>
      </c>
      <c r="F115" s="245">
        <v>1</v>
      </c>
      <c r="G115" s="245"/>
      <c r="H115" s="248" t="s">
        <v>25</v>
      </c>
      <c r="I115" s="249">
        <f>SUM(I116:I117)</f>
        <v>0</v>
      </c>
      <c r="J115" s="249">
        <f>SUM(J116:J117)</f>
        <v>0</v>
      </c>
      <c r="K115" s="246" t="s">
        <v>39</v>
      </c>
      <c r="L115" s="249">
        <f>SUM(L116:L117)</f>
        <v>0</v>
      </c>
    </row>
    <row r="116" spans="1:12" ht="12.75" customHeight="1">
      <c r="A116" s="226">
        <v>86</v>
      </c>
      <c r="B116" s="245">
        <v>2</v>
      </c>
      <c r="C116" s="245">
        <v>8</v>
      </c>
      <c r="D116" s="245">
        <v>1</v>
      </c>
      <c r="E116" s="245">
        <v>1</v>
      </c>
      <c r="F116" s="245">
        <v>1</v>
      </c>
      <c r="G116" s="245">
        <v>1</v>
      </c>
      <c r="H116" s="248" t="s">
        <v>72</v>
      </c>
      <c r="I116" s="247"/>
      <c r="J116" s="247"/>
      <c r="K116" s="246" t="s">
        <v>39</v>
      </c>
      <c r="L116" s="247"/>
    </row>
    <row r="117" spans="1:12" ht="12.75" customHeight="1">
      <c r="A117" s="226">
        <v>87</v>
      </c>
      <c r="B117" s="245">
        <v>2</v>
      </c>
      <c r="C117" s="245">
        <v>8</v>
      </c>
      <c r="D117" s="245">
        <v>1</v>
      </c>
      <c r="E117" s="245">
        <v>1</v>
      </c>
      <c r="F117" s="245">
        <v>1</v>
      </c>
      <c r="G117" s="245">
        <v>2</v>
      </c>
      <c r="H117" s="248" t="s">
        <v>73</v>
      </c>
      <c r="I117" s="247"/>
      <c r="J117" s="247">
        <v>0</v>
      </c>
      <c r="K117" s="246" t="s">
        <v>39</v>
      </c>
      <c r="L117" s="247"/>
    </row>
    <row r="118" spans="1:12" ht="12.75" customHeight="1">
      <c r="A118" s="226">
        <v>88</v>
      </c>
      <c r="B118" s="245">
        <v>2</v>
      </c>
      <c r="C118" s="245">
        <v>8</v>
      </c>
      <c r="D118" s="245">
        <v>1</v>
      </c>
      <c r="E118" s="245">
        <v>2</v>
      </c>
      <c r="F118" s="245"/>
      <c r="G118" s="245"/>
      <c r="H118" s="248" t="s">
        <v>26</v>
      </c>
      <c r="I118" s="249">
        <f>SUM(I119)</f>
        <v>0</v>
      </c>
      <c r="J118" s="249">
        <f>SUM(J119)</f>
        <v>0</v>
      </c>
      <c r="K118" s="246" t="s">
        <v>39</v>
      </c>
      <c r="L118" s="249">
        <f>SUM(L119)</f>
        <v>0</v>
      </c>
    </row>
    <row r="119" spans="1:12" ht="12.75" customHeight="1">
      <c r="A119" s="226">
        <v>89</v>
      </c>
      <c r="B119" s="245">
        <v>2</v>
      </c>
      <c r="C119" s="245">
        <v>8</v>
      </c>
      <c r="D119" s="245">
        <v>1</v>
      </c>
      <c r="E119" s="245">
        <v>2</v>
      </c>
      <c r="F119" s="245">
        <v>1</v>
      </c>
      <c r="G119" s="245">
        <v>1</v>
      </c>
      <c r="H119" s="248" t="s">
        <v>93</v>
      </c>
      <c r="I119" s="247"/>
      <c r="J119" s="247"/>
      <c r="K119" s="246" t="s">
        <v>39</v>
      </c>
      <c r="L119" s="247"/>
    </row>
    <row r="120" spans="1:12" ht="34.5" customHeight="1">
      <c r="A120" s="226">
        <v>90</v>
      </c>
      <c r="B120" s="229">
        <v>2</v>
      </c>
      <c r="C120" s="229">
        <v>9</v>
      </c>
      <c r="D120" s="229"/>
      <c r="E120" s="229"/>
      <c r="F120" s="229"/>
      <c r="G120" s="229"/>
      <c r="H120" s="228" t="s">
        <v>96</v>
      </c>
      <c r="I120" s="223">
        <f>SUM(I121,I123)</f>
        <v>0</v>
      </c>
      <c r="J120" s="223">
        <f>SUM(J121,J123)</f>
        <v>0</v>
      </c>
      <c r="K120" s="246" t="s">
        <v>39</v>
      </c>
      <c r="L120" s="223">
        <f>SUM(L121,L123)</f>
        <v>0</v>
      </c>
    </row>
    <row r="121" spans="1:12" ht="39.75" customHeight="1">
      <c r="A121" s="226">
        <v>91</v>
      </c>
      <c r="B121" s="245">
        <v>2</v>
      </c>
      <c r="C121" s="245">
        <v>9</v>
      </c>
      <c r="D121" s="245">
        <v>1</v>
      </c>
      <c r="E121" s="245"/>
      <c r="F121" s="245"/>
      <c r="G121" s="245"/>
      <c r="H121" s="248" t="s">
        <v>95</v>
      </c>
      <c r="I121" s="249">
        <f>SUM(I122)</f>
        <v>0</v>
      </c>
      <c r="J121" s="249">
        <f>SUM(J122)</f>
        <v>0</v>
      </c>
      <c r="K121" s="246" t="s">
        <v>39</v>
      </c>
      <c r="L121" s="249">
        <f>SUM(L122)</f>
        <v>0</v>
      </c>
    </row>
    <row r="122" spans="1:12">
      <c r="A122" s="226">
        <v>92</v>
      </c>
      <c r="B122" s="245">
        <v>2</v>
      </c>
      <c r="C122" s="245">
        <v>9</v>
      </c>
      <c r="D122" s="245">
        <v>1</v>
      </c>
      <c r="E122" s="245">
        <v>1</v>
      </c>
      <c r="F122" s="245">
        <v>1</v>
      </c>
      <c r="G122" s="245">
        <v>1</v>
      </c>
      <c r="H122" s="248" t="s">
        <v>74</v>
      </c>
      <c r="I122" s="250"/>
      <c r="J122" s="247"/>
      <c r="K122" s="246" t="s">
        <v>39</v>
      </c>
      <c r="L122" s="250"/>
    </row>
    <row r="123" spans="1:12" ht="39" customHeight="1">
      <c r="A123" s="226">
        <v>93</v>
      </c>
      <c r="B123" s="245">
        <v>2</v>
      </c>
      <c r="C123" s="245">
        <v>9</v>
      </c>
      <c r="D123" s="245">
        <v>2</v>
      </c>
      <c r="E123" s="245"/>
      <c r="F123" s="245"/>
      <c r="G123" s="245"/>
      <c r="H123" s="248" t="s">
        <v>96</v>
      </c>
      <c r="I123" s="249">
        <f>SUM(I124,I129)</f>
        <v>0</v>
      </c>
      <c r="J123" s="249">
        <f>SUM(J124,J129)</f>
        <v>0</v>
      </c>
      <c r="K123" s="246" t="s">
        <v>39</v>
      </c>
      <c r="L123" s="249">
        <f>SUM(L124,L129)</f>
        <v>0</v>
      </c>
    </row>
    <row r="124" spans="1:12" ht="12.75" customHeight="1">
      <c r="A124" s="226">
        <v>94</v>
      </c>
      <c r="B124" s="245">
        <v>2</v>
      </c>
      <c r="C124" s="245">
        <v>9</v>
      </c>
      <c r="D124" s="245">
        <v>2</v>
      </c>
      <c r="E124" s="245">
        <v>1</v>
      </c>
      <c r="F124" s="245"/>
      <c r="G124" s="245"/>
      <c r="H124" s="248" t="s">
        <v>25</v>
      </c>
      <c r="I124" s="249">
        <f>SUM(I125)</f>
        <v>0</v>
      </c>
      <c r="J124" s="249">
        <f>SUM(J125)</f>
        <v>0</v>
      </c>
      <c r="K124" s="246" t="s">
        <v>39</v>
      </c>
      <c r="L124" s="249">
        <f>SUM(L125)</f>
        <v>0</v>
      </c>
    </row>
    <row r="125" spans="1:12" ht="12.75" customHeight="1">
      <c r="A125" s="226">
        <v>95</v>
      </c>
      <c r="B125" s="245">
        <v>2</v>
      </c>
      <c r="C125" s="245">
        <v>9</v>
      </c>
      <c r="D125" s="245">
        <v>2</v>
      </c>
      <c r="E125" s="245">
        <v>1</v>
      </c>
      <c r="F125" s="245">
        <v>1</v>
      </c>
      <c r="G125" s="245"/>
      <c r="H125" s="248" t="s">
        <v>25</v>
      </c>
      <c r="I125" s="249">
        <f>SUM(I126:I128)</f>
        <v>0</v>
      </c>
      <c r="J125" s="249">
        <f>SUM(J126:J128)</f>
        <v>0</v>
      </c>
      <c r="K125" s="246" t="s">
        <v>39</v>
      </c>
      <c r="L125" s="249">
        <f>SUM(L126:L128)</f>
        <v>0</v>
      </c>
    </row>
    <row r="126" spans="1:12" ht="12.75" customHeight="1">
      <c r="A126" s="226">
        <v>96</v>
      </c>
      <c r="B126" s="245">
        <v>2</v>
      </c>
      <c r="C126" s="245">
        <v>9</v>
      </c>
      <c r="D126" s="245">
        <v>2</v>
      </c>
      <c r="E126" s="245">
        <v>1</v>
      </c>
      <c r="F126" s="245">
        <v>1</v>
      </c>
      <c r="G126" s="245">
        <v>1</v>
      </c>
      <c r="H126" s="248" t="s">
        <v>75</v>
      </c>
      <c r="I126" s="247"/>
      <c r="J126" s="247"/>
      <c r="K126" s="246" t="s">
        <v>39</v>
      </c>
      <c r="L126" s="247"/>
    </row>
    <row r="127" spans="1:12" ht="25.5" customHeight="1">
      <c r="A127" s="226">
        <v>97</v>
      </c>
      <c r="B127" s="245">
        <v>2</v>
      </c>
      <c r="C127" s="245">
        <v>9</v>
      </c>
      <c r="D127" s="245">
        <v>2</v>
      </c>
      <c r="E127" s="245">
        <v>1</v>
      </c>
      <c r="F127" s="245">
        <v>1</v>
      </c>
      <c r="G127" s="245">
        <v>2</v>
      </c>
      <c r="H127" s="248" t="s">
        <v>94</v>
      </c>
      <c r="I127" s="247"/>
      <c r="J127" s="247"/>
      <c r="K127" s="246" t="s">
        <v>39</v>
      </c>
      <c r="L127" s="247"/>
    </row>
    <row r="128" spans="1:12" ht="12.75" customHeight="1">
      <c r="A128" s="226">
        <v>98</v>
      </c>
      <c r="B128" s="245">
        <v>2</v>
      </c>
      <c r="C128" s="245">
        <v>9</v>
      </c>
      <c r="D128" s="245">
        <v>2</v>
      </c>
      <c r="E128" s="245">
        <v>1</v>
      </c>
      <c r="F128" s="245">
        <v>1</v>
      </c>
      <c r="G128" s="245">
        <v>3</v>
      </c>
      <c r="H128" s="248" t="s">
        <v>76</v>
      </c>
      <c r="I128" s="247"/>
      <c r="J128" s="247"/>
      <c r="K128" s="246" t="s">
        <v>39</v>
      </c>
      <c r="L128" s="247"/>
    </row>
    <row r="129" spans="1:12" ht="12.75" customHeight="1">
      <c r="A129" s="226">
        <v>99</v>
      </c>
      <c r="B129" s="245">
        <v>2</v>
      </c>
      <c r="C129" s="245">
        <v>9</v>
      </c>
      <c r="D129" s="245">
        <v>2</v>
      </c>
      <c r="E129" s="245">
        <v>2</v>
      </c>
      <c r="F129" s="245"/>
      <c r="G129" s="245"/>
      <c r="H129" s="248" t="s">
        <v>26</v>
      </c>
      <c r="I129" s="249">
        <f>SUM(I130)</f>
        <v>0</v>
      </c>
      <c r="J129" s="249">
        <f>SUM(J130)</f>
        <v>0</v>
      </c>
      <c r="K129" s="246" t="s">
        <v>39</v>
      </c>
      <c r="L129" s="249">
        <f>SUM(L130)</f>
        <v>0</v>
      </c>
    </row>
    <row r="130" spans="1:12" ht="12.75" customHeight="1">
      <c r="A130" s="226">
        <v>100</v>
      </c>
      <c r="B130" s="245">
        <v>2</v>
      </c>
      <c r="C130" s="245">
        <v>9</v>
      </c>
      <c r="D130" s="245">
        <v>2</v>
      </c>
      <c r="E130" s="245">
        <v>2</v>
      </c>
      <c r="F130" s="245">
        <v>1</v>
      </c>
      <c r="G130" s="245"/>
      <c r="H130" s="248" t="s">
        <v>77</v>
      </c>
      <c r="I130" s="249">
        <f>SUM(I131:I133)</f>
        <v>0</v>
      </c>
      <c r="J130" s="249">
        <f>SUM(J131:J133)</f>
        <v>0</v>
      </c>
      <c r="K130" s="246" t="s">
        <v>39</v>
      </c>
      <c r="L130" s="249">
        <f>SUM(L131:L133)</f>
        <v>0</v>
      </c>
    </row>
    <row r="131" spans="1:12" ht="12.75" customHeight="1">
      <c r="A131" s="226">
        <v>101</v>
      </c>
      <c r="B131" s="245">
        <v>2</v>
      </c>
      <c r="C131" s="245">
        <v>9</v>
      </c>
      <c r="D131" s="245">
        <v>2</v>
      </c>
      <c r="E131" s="245">
        <v>2</v>
      </c>
      <c r="F131" s="245">
        <v>1</v>
      </c>
      <c r="G131" s="245">
        <v>1</v>
      </c>
      <c r="H131" s="248" t="s">
        <v>97</v>
      </c>
      <c r="I131" s="247"/>
      <c r="J131" s="247"/>
      <c r="K131" s="246" t="s">
        <v>39</v>
      </c>
      <c r="L131" s="247"/>
    </row>
    <row r="132" spans="1:12" ht="22.5">
      <c r="A132" s="226">
        <v>102</v>
      </c>
      <c r="B132" s="245">
        <v>2</v>
      </c>
      <c r="C132" s="245">
        <v>9</v>
      </c>
      <c r="D132" s="245">
        <v>2</v>
      </c>
      <c r="E132" s="245">
        <v>2</v>
      </c>
      <c r="F132" s="245">
        <v>1</v>
      </c>
      <c r="G132" s="245">
        <v>2</v>
      </c>
      <c r="H132" s="248" t="s">
        <v>78</v>
      </c>
      <c r="I132" s="247"/>
      <c r="J132" s="247"/>
      <c r="K132" s="246" t="s">
        <v>39</v>
      </c>
      <c r="L132" s="247"/>
    </row>
    <row r="133" spans="1:12" ht="12.75" customHeight="1">
      <c r="A133" s="226">
        <v>103</v>
      </c>
      <c r="B133" s="245">
        <v>2</v>
      </c>
      <c r="C133" s="245">
        <v>9</v>
      </c>
      <c r="D133" s="245">
        <v>2</v>
      </c>
      <c r="E133" s="245">
        <v>2</v>
      </c>
      <c r="F133" s="245">
        <v>1</v>
      </c>
      <c r="G133" s="245">
        <v>3</v>
      </c>
      <c r="H133" s="248" t="s">
        <v>79</v>
      </c>
      <c r="I133" s="247"/>
      <c r="J133" s="247"/>
      <c r="K133" s="246" t="s">
        <v>39</v>
      </c>
      <c r="L133" s="247"/>
    </row>
    <row r="134" spans="1:12" ht="53.25" customHeight="1">
      <c r="A134" s="226">
        <v>104</v>
      </c>
      <c r="B134" s="229">
        <v>3</v>
      </c>
      <c r="C134" s="229"/>
      <c r="D134" s="229"/>
      <c r="E134" s="229"/>
      <c r="F134" s="229"/>
      <c r="G134" s="229"/>
      <c r="H134" s="228" t="s">
        <v>157</v>
      </c>
      <c r="I134" s="223">
        <f>SUM(I135,I157:I158)</f>
        <v>0</v>
      </c>
      <c r="J134" s="223">
        <f>SUM(J135,J157:J158)</f>
        <v>0</v>
      </c>
      <c r="K134" s="246" t="s">
        <v>39</v>
      </c>
      <c r="L134" s="223">
        <f>SUM(L135,L157:L158)</f>
        <v>0</v>
      </c>
    </row>
    <row r="135" spans="1:12" ht="25.5" customHeight="1">
      <c r="A135" s="226">
        <v>105</v>
      </c>
      <c r="B135" s="229">
        <v>3</v>
      </c>
      <c r="C135" s="229">
        <v>1</v>
      </c>
      <c r="D135" s="245"/>
      <c r="E135" s="245"/>
      <c r="F135" s="245"/>
      <c r="G135" s="245"/>
      <c r="H135" s="228" t="s">
        <v>163</v>
      </c>
      <c r="I135" s="223">
        <f>SUM(I136,I148,I154:I156)</f>
        <v>0</v>
      </c>
      <c r="J135" s="223">
        <f>SUM(J136,J148,J154:J156)</f>
        <v>0</v>
      </c>
      <c r="K135" s="246" t="s">
        <v>39</v>
      </c>
      <c r="L135" s="223">
        <f>SUM(L136,L148,L154:L156)</f>
        <v>0</v>
      </c>
    </row>
    <row r="136" spans="1:12" ht="25.5" customHeight="1">
      <c r="A136" s="226">
        <v>106</v>
      </c>
      <c r="B136" s="245">
        <v>3</v>
      </c>
      <c r="C136" s="245">
        <v>1</v>
      </c>
      <c r="D136" s="245">
        <v>1</v>
      </c>
      <c r="E136" s="245"/>
      <c r="F136" s="245"/>
      <c r="G136" s="245"/>
      <c r="H136" s="248" t="s">
        <v>162</v>
      </c>
      <c r="I136" s="249">
        <f>SUM(I137,I139,I143,I146:I147)</f>
        <v>0</v>
      </c>
      <c r="J136" s="249">
        <f>SUM(J137,J139,J143,J146:J147)</f>
        <v>0</v>
      </c>
      <c r="K136" s="246" t="s">
        <v>39</v>
      </c>
      <c r="L136" s="249">
        <f>SUM(L137,L139,L143,L146:L147)</f>
        <v>0</v>
      </c>
    </row>
    <row r="137" spans="1:12" ht="12.75" customHeight="1">
      <c r="A137" s="226">
        <v>107</v>
      </c>
      <c r="B137" s="245">
        <v>3</v>
      </c>
      <c r="C137" s="245">
        <v>1</v>
      </c>
      <c r="D137" s="245">
        <v>1</v>
      </c>
      <c r="E137" s="245">
        <v>1</v>
      </c>
      <c r="F137" s="245"/>
      <c r="G137" s="245"/>
      <c r="H137" s="248" t="s">
        <v>161</v>
      </c>
      <c r="I137" s="249">
        <f>SUM(I138)</f>
        <v>0</v>
      </c>
      <c r="J137" s="249">
        <f>SUM(J138)</f>
        <v>0</v>
      </c>
      <c r="K137" s="246" t="s">
        <v>39</v>
      </c>
      <c r="L137" s="249">
        <f>SUM(L138)</f>
        <v>0</v>
      </c>
    </row>
    <row r="138" spans="1:12" ht="12.75" customHeight="1">
      <c r="A138" s="226">
        <v>108</v>
      </c>
      <c r="B138" s="245">
        <v>3</v>
      </c>
      <c r="C138" s="245">
        <v>1</v>
      </c>
      <c r="D138" s="245">
        <v>1</v>
      </c>
      <c r="E138" s="245">
        <v>1</v>
      </c>
      <c r="F138" s="245">
        <v>1</v>
      </c>
      <c r="G138" s="245">
        <v>1</v>
      </c>
      <c r="H138" s="248" t="s">
        <v>161</v>
      </c>
      <c r="I138" s="247"/>
      <c r="J138" s="247"/>
      <c r="K138" s="246" t="s">
        <v>39</v>
      </c>
      <c r="L138" s="250"/>
    </row>
    <row r="139" spans="1:12" ht="12.75" customHeight="1">
      <c r="A139" s="226">
        <v>109</v>
      </c>
      <c r="B139" s="245">
        <v>3</v>
      </c>
      <c r="C139" s="245">
        <v>1</v>
      </c>
      <c r="D139" s="245">
        <v>1</v>
      </c>
      <c r="E139" s="245">
        <v>2</v>
      </c>
      <c r="F139" s="245"/>
      <c r="G139" s="245"/>
      <c r="H139" s="248" t="s">
        <v>160</v>
      </c>
      <c r="I139" s="249">
        <f>SUM(I140:I142)</f>
        <v>0</v>
      </c>
      <c r="J139" s="249">
        <f>SUM(J140:J142)</f>
        <v>0</v>
      </c>
      <c r="K139" s="246" t="s">
        <v>39</v>
      </c>
      <c r="L139" s="249">
        <f>SUM(L140:L142)</f>
        <v>0</v>
      </c>
    </row>
    <row r="140" spans="1:12" ht="12.75" customHeight="1">
      <c r="A140" s="226">
        <v>110</v>
      </c>
      <c r="B140" s="245">
        <v>3</v>
      </c>
      <c r="C140" s="245">
        <v>1</v>
      </c>
      <c r="D140" s="245">
        <v>1</v>
      </c>
      <c r="E140" s="245">
        <v>2</v>
      </c>
      <c r="F140" s="245">
        <v>1</v>
      </c>
      <c r="G140" s="245">
        <v>1</v>
      </c>
      <c r="H140" s="248" t="s">
        <v>32</v>
      </c>
      <c r="I140" s="247"/>
      <c r="J140" s="247"/>
      <c r="K140" s="246" t="s">
        <v>39</v>
      </c>
      <c r="L140" s="250"/>
    </row>
    <row r="141" spans="1:12" ht="12.75" customHeight="1">
      <c r="A141" s="226">
        <v>111</v>
      </c>
      <c r="B141" s="245">
        <v>3</v>
      </c>
      <c r="C141" s="245">
        <v>1</v>
      </c>
      <c r="D141" s="245">
        <v>1</v>
      </c>
      <c r="E141" s="245">
        <v>2</v>
      </c>
      <c r="F141" s="245">
        <v>1</v>
      </c>
      <c r="G141" s="245">
        <v>2</v>
      </c>
      <c r="H141" s="248" t="s">
        <v>33</v>
      </c>
      <c r="I141" s="247"/>
      <c r="J141" s="247"/>
      <c r="K141" s="246" t="s">
        <v>39</v>
      </c>
      <c r="L141" s="250"/>
    </row>
    <row r="142" spans="1:12" ht="12.75" customHeight="1">
      <c r="A142" s="226">
        <v>112</v>
      </c>
      <c r="B142" s="245">
        <v>3</v>
      </c>
      <c r="C142" s="245">
        <v>1</v>
      </c>
      <c r="D142" s="245">
        <v>1</v>
      </c>
      <c r="E142" s="245">
        <v>2</v>
      </c>
      <c r="F142" s="245">
        <v>1</v>
      </c>
      <c r="G142" s="245">
        <v>3</v>
      </c>
      <c r="H142" s="248" t="s">
        <v>34</v>
      </c>
      <c r="I142" s="247"/>
      <c r="J142" s="247"/>
      <c r="K142" s="246" t="s">
        <v>39</v>
      </c>
      <c r="L142" s="250"/>
    </row>
    <row r="143" spans="1:12" ht="12.75" customHeight="1">
      <c r="A143" s="226">
        <v>113</v>
      </c>
      <c r="B143" s="245">
        <v>3</v>
      </c>
      <c r="C143" s="245">
        <v>1</v>
      </c>
      <c r="D143" s="245">
        <v>1</v>
      </c>
      <c r="E143" s="245">
        <v>3</v>
      </c>
      <c r="F143" s="245"/>
      <c r="G143" s="245"/>
      <c r="H143" s="248" t="s">
        <v>48</v>
      </c>
      <c r="I143" s="249">
        <f>SUM(I144:I145)</f>
        <v>0</v>
      </c>
      <c r="J143" s="249">
        <f>SUM(J144:J145)</f>
        <v>0</v>
      </c>
      <c r="K143" s="246" t="s">
        <v>39</v>
      </c>
      <c r="L143" s="249">
        <f>SUM(L144:L145)</f>
        <v>0</v>
      </c>
    </row>
    <row r="144" spans="1:12" ht="12.75" customHeight="1">
      <c r="A144" s="226">
        <v>114</v>
      </c>
      <c r="B144" s="245">
        <v>3</v>
      </c>
      <c r="C144" s="245">
        <v>1</v>
      </c>
      <c r="D144" s="245">
        <v>1</v>
      </c>
      <c r="E144" s="245">
        <v>3</v>
      </c>
      <c r="F144" s="245">
        <v>1</v>
      </c>
      <c r="G144" s="245">
        <v>1</v>
      </c>
      <c r="H144" s="248" t="s">
        <v>35</v>
      </c>
      <c r="I144" s="247"/>
      <c r="J144" s="247"/>
      <c r="K144" s="246" t="s">
        <v>39</v>
      </c>
      <c r="L144" s="250"/>
    </row>
    <row r="145" spans="1:12" ht="12.75" customHeight="1">
      <c r="A145" s="226">
        <v>115</v>
      </c>
      <c r="B145" s="245">
        <v>3</v>
      </c>
      <c r="C145" s="245">
        <v>1</v>
      </c>
      <c r="D145" s="245">
        <v>1</v>
      </c>
      <c r="E145" s="245">
        <v>3</v>
      </c>
      <c r="F145" s="245">
        <v>1</v>
      </c>
      <c r="G145" s="245">
        <v>2</v>
      </c>
      <c r="H145" s="248" t="s">
        <v>36</v>
      </c>
      <c r="I145" s="247"/>
      <c r="J145" s="247"/>
      <c r="K145" s="246" t="s">
        <v>39</v>
      </c>
      <c r="L145" s="250"/>
    </row>
    <row r="146" spans="1:12" ht="12.75" customHeight="1">
      <c r="A146" s="226">
        <v>116</v>
      </c>
      <c r="B146" s="245">
        <v>3</v>
      </c>
      <c r="C146" s="245">
        <v>1</v>
      </c>
      <c r="D146" s="245">
        <v>1</v>
      </c>
      <c r="E146" s="245">
        <v>4</v>
      </c>
      <c r="F146" s="245"/>
      <c r="G146" s="245"/>
      <c r="H146" s="248" t="s">
        <v>49</v>
      </c>
      <c r="I146" s="247"/>
      <c r="J146" s="247"/>
      <c r="K146" s="246" t="s">
        <v>39</v>
      </c>
      <c r="L146" s="247"/>
    </row>
    <row r="147" spans="1:12" ht="12.75" customHeight="1">
      <c r="A147" s="226">
        <v>117</v>
      </c>
      <c r="B147" s="245">
        <v>3</v>
      </c>
      <c r="C147" s="245">
        <v>1</v>
      </c>
      <c r="D147" s="245">
        <v>1</v>
      </c>
      <c r="E147" s="245">
        <v>5</v>
      </c>
      <c r="F147" s="245"/>
      <c r="G147" s="245"/>
      <c r="H147" s="248" t="s">
        <v>37</v>
      </c>
      <c r="I147" s="247"/>
      <c r="J147" s="247"/>
      <c r="K147" s="246" t="s">
        <v>39</v>
      </c>
      <c r="L147" s="247"/>
    </row>
    <row r="148" spans="1:12" ht="12.75" customHeight="1">
      <c r="A148" s="226">
        <v>118</v>
      </c>
      <c r="B148" s="245">
        <v>3</v>
      </c>
      <c r="C148" s="245">
        <v>1</v>
      </c>
      <c r="D148" s="245">
        <v>2</v>
      </c>
      <c r="E148" s="245"/>
      <c r="F148" s="245"/>
      <c r="G148" s="245"/>
      <c r="H148" s="248" t="s">
        <v>159</v>
      </c>
      <c r="I148" s="249">
        <f>SUM(I149:I153)</f>
        <v>0</v>
      </c>
      <c r="J148" s="249">
        <f>SUM(J149:J153)</f>
        <v>0</v>
      </c>
      <c r="K148" s="246" t="s">
        <v>39</v>
      </c>
      <c r="L148" s="249">
        <f>SUM(L149:L153)</f>
        <v>0</v>
      </c>
    </row>
    <row r="149" spans="1:12" ht="12.75" customHeight="1">
      <c r="A149" s="226">
        <v>119</v>
      </c>
      <c r="B149" s="245">
        <v>3</v>
      </c>
      <c r="C149" s="245">
        <v>1</v>
      </c>
      <c r="D149" s="245">
        <v>2</v>
      </c>
      <c r="E149" s="245">
        <v>1</v>
      </c>
      <c r="F149" s="245">
        <v>1</v>
      </c>
      <c r="G149" s="245">
        <v>1</v>
      </c>
      <c r="H149" s="248" t="s">
        <v>121</v>
      </c>
      <c r="I149" s="247"/>
      <c r="J149" s="247"/>
      <c r="K149" s="246" t="s">
        <v>39</v>
      </c>
      <c r="L149" s="247"/>
    </row>
    <row r="150" spans="1:12" ht="25.5" customHeight="1">
      <c r="A150" s="226">
        <v>120</v>
      </c>
      <c r="B150" s="245">
        <v>3</v>
      </c>
      <c r="C150" s="245">
        <v>1</v>
      </c>
      <c r="D150" s="245">
        <v>2</v>
      </c>
      <c r="E150" s="245">
        <v>1</v>
      </c>
      <c r="F150" s="245">
        <v>1</v>
      </c>
      <c r="G150" s="245">
        <v>2</v>
      </c>
      <c r="H150" s="248" t="s">
        <v>98</v>
      </c>
      <c r="I150" s="247"/>
      <c r="J150" s="247"/>
      <c r="K150" s="246" t="s">
        <v>39</v>
      </c>
      <c r="L150" s="247"/>
    </row>
    <row r="151" spans="1:12" ht="12.75" customHeight="1">
      <c r="A151" s="226">
        <v>121</v>
      </c>
      <c r="B151" s="245">
        <v>3</v>
      </c>
      <c r="C151" s="245">
        <v>1</v>
      </c>
      <c r="D151" s="245">
        <v>2</v>
      </c>
      <c r="E151" s="245">
        <v>1</v>
      </c>
      <c r="F151" s="245">
        <v>1</v>
      </c>
      <c r="G151" s="245">
        <v>3</v>
      </c>
      <c r="H151" s="248" t="s">
        <v>80</v>
      </c>
      <c r="I151" s="247"/>
      <c r="J151" s="247"/>
      <c r="K151" s="246" t="s">
        <v>39</v>
      </c>
      <c r="L151" s="247"/>
    </row>
    <row r="152" spans="1:12" ht="12.75" customHeight="1">
      <c r="A152" s="226">
        <v>122</v>
      </c>
      <c r="B152" s="245">
        <v>3</v>
      </c>
      <c r="C152" s="245">
        <v>1</v>
      </c>
      <c r="D152" s="245">
        <v>2</v>
      </c>
      <c r="E152" s="245">
        <v>1</v>
      </c>
      <c r="F152" s="245">
        <v>1</v>
      </c>
      <c r="G152" s="245">
        <v>4</v>
      </c>
      <c r="H152" s="248" t="s">
        <v>81</v>
      </c>
      <c r="I152" s="247"/>
      <c r="J152" s="247"/>
      <c r="K152" s="246" t="s">
        <v>39</v>
      </c>
      <c r="L152" s="247"/>
    </row>
    <row r="153" spans="1:12" ht="12.75" customHeight="1">
      <c r="A153" s="226">
        <v>123</v>
      </c>
      <c r="B153" s="245">
        <v>3</v>
      </c>
      <c r="C153" s="245">
        <v>1</v>
      </c>
      <c r="D153" s="245">
        <v>2</v>
      </c>
      <c r="E153" s="245">
        <v>1</v>
      </c>
      <c r="F153" s="245">
        <v>1</v>
      </c>
      <c r="G153" s="245">
        <v>5</v>
      </c>
      <c r="H153" s="248" t="s">
        <v>38</v>
      </c>
      <c r="I153" s="247"/>
      <c r="J153" s="247"/>
      <c r="K153" s="246" t="s">
        <v>39</v>
      </c>
      <c r="L153" s="247"/>
    </row>
    <row r="154" spans="1:12" ht="12.75" customHeight="1">
      <c r="A154" s="226">
        <v>124</v>
      </c>
      <c r="B154" s="245">
        <v>3</v>
      </c>
      <c r="C154" s="245">
        <v>1</v>
      </c>
      <c r="D154" s="245">
        <v>3</v>
      </c>
      <c r="E154" s="245"/>
      <c r="F154" s="245"/>
      <c r="G154" s="245"/>
      <c r="H154" s="248" t="s">
        <v>50</v>
      </c>
      <c r="I154" s="247"/>
      <c r="J154" s="247"/>
      <c r="K154" s="246" t="s">
        <v>39</v>
      </c>
      <c r="L154" s="247"/>
    </row>
    <row r="155" spans="1:12" ht="25.5" customHeight="1">
      <c r="A155" s="226">
        <v>125</v>
      </c>
      <c r="B155" s="245">
        <v>3</v>
      </c>
      <c r="C155" s="245">
        <v>1</v>
      </c>
      <c r="D155" s="245">
        <v>4</v>
      </c>
      <c r="E155" s="245"/>
      <c r="F155" s="245"/>
      <c r="G155" s="245"/>
      <c r="H155" s="248" t="s">
        <v>158</v>
      </c>
      <c r="I155" s="247"/>
      <c r="J155" s="247"/>
      <c r="K155" s="246" t="s">
        <v>39</v>
      </c>
      <c r="L155" s="247"/>
    </row>
    <row r="156" spans="1:12" ht="12.75" customHeight="1">
      <c r="A156" s="226">
        <v>126</v>
      </c>
      <c r="B156" s="245">
        <v>3</v>
      </c>
      <c r="C156" s="245">
        <v>1</v>
      </c>
      <c r="D156" s="245">
        <v>5</v>
      </c>
      <c r="E156" s="245"/>
      <c r="F156" s="245"/>
      <c r="G156" s="245"/>
      <c r="H156" s="248" t="s">
        <v>99</v>
      </c>
      <c r="I156" s="247"/>
      <c r="J156" s="247"/>
      <c r="K156" s="246" t="s">
        <v>39</v>
      </c>
      <c r="L156" s="247"/>
    </row>
    <row r="157" spans="1:12" ht="25.5" customHeight="1">
      <c r="A157" s="226">
        <v>127</v>
      </c>
      <c r="B157" s="229">
        <v>3</v>
      </c>
      <c r="C157" s="229">
        <v>2</v>
      </c>
      <c r="D157" s="229"/>
      <c r="E157" s="229"/>
      <c r="F157" s="229"/>
      <c r="G157" s="229"/>
      <c r="H157" s="228" t="s">
        <v>63</v>
      </c>
      <c r="I157" s="227"/>
      <c r="J157" s="227"/>
      <c r="K157" s="246" t="s">
        <v>39</v>
      </c>
      <c r="L157" s="227"/>
    </row>
    <row r="158" spans="1:12" ht="25.5" customHeight="1">
      <c r="A158" s="226">
        <v>128</v>
      </c>
      <c r="B158" s="229">
        <v>3</v>
      </c>
      <c r="C158" s="229">
        <v>3</v>
      </c>
      <c r="D158" s="229"/>
      <c r="E158" s="229"/>
      <c r="F158" s="229"/>
      <c r="G158" s="229"/>
      <c r="H158" s="228" t="s">
        <v>64</v>
      </c>
      <c r="I158" s="227"/>
      <c r="J158" s="227"/>
      <c r="K158" s="246" t="s">
        <v>39</v>
      </c>
      <c r="L158" s="227"/>
    </row>
    <row r="159" spans="1:12">
      <c r="A159" s="226">
        <v>129</v>
      </c>
      <c r="B159" s="245"/>
      <c r="C159" s="245"/>
      <c r="D159" s="245"/>
      <c r="E159" s="245"/>
      <c r="F159" s="245"/>
      <c r="G159" s="245"/>
      <c r="H159" s="228" t="s">
        <v>116</v>
      </c>
      <c r="I159" s="223">
        <f>SUM(I31,I134)</f>
        <v>27.7</v>
      </c>
      <c r="J159" s="223">
        <f>SUM(J31,J134)</f>
        <v>206.2</v>
      </c>
      <c r="K159" s="223">
        <f>SUM(K31,K134)</f>
        <v>0</v>
      </c>
      <c r="L159" s="223">
        <f>SUM(L31,L134)</f>
        <v>0</v>
      </c>
    </row>
    <row r="160" spans="1:12">
      <c r="A160" s="226"/>
      <c r="B160" s="244"/>
      <c r="C160" s="244"/>
      <c r="D160" s="244"/>
      <c r="E160" s="244"/>
      <c r="F160" s="244"/>
      <c r="G160" s="244"/>
      <c r="H160" s="243"/>
      <c r="I160" s="242"/>
      <c r="J160" s="242"/>
      <c r="K160" s="242"/>
      <c r="L160" s="242"/>
    </row>
    <row r="161" spans="1:13">
      <c r="A161" s="226"/>
      <c r="B161" s="244"/>
      <c r="C161" s="244"/>
      <c r="D161" s="244"/>
      <c r="E161" s="244"/>
      <c r="F161" s="244"/>
      <c r="G161" s="244"/>
      <c r="H161" s="243"/>
      <c r="I161" s="242"/>
      <c r="J161" s="242"/>
      <c r="K161" s="242"/>
      <c r="L161" s="242"/>
    </row>
    <row r="162" spans="1:13">
      <c r="A162" s="226"/>
      <c r="B162" s="241"/>
      <c r="C162" s="241"/>
      <c r="D162" s="241"/>
      <c r="E162" s="241"/>
      <c r="F162" s="241"/>
      <c r="G162" s="241"/>
      <c r="H162" s="240"/>
      <c r="I162" s="210"/>
      <c r="J162" s="210"/>
      <c r="K162" s="210"/>
      <c r="L162" s="210"/>
    </row>
    <row r="163" spans="1:13">
      <c r="A163" s="226"/>
      <c r="B163" s="236" t="s">
        <v>2</v>
      </c>
      <c r="C163" s="236"/>
      <c r="D163" s="236"/>
      <c r="E163" s="236"/>
      <c r="F163" s="236"/>
      <c r="G163" s="236"/>
      <c r="H163" s="235" t="s">
        <v>3</v>
      </c>
      <c r="I163" s="235" t="s">
        <v>124</v>
      </c>
      <c r="J163" s="235"/>
      <c r="K163" s="239"/>
      <c r="L163" s="239"/>
    </row>
    <row r="164" spans="1:13">
      <c r="A164" s="226"/>
      <c r="B164" s="236"/>
      <c r="C164" s="236"/>
      <c r="D164" s="236"/>
      <c r="E164" s="236"/>
      <c r="F164" s="236"/>
      <c r="G164" s="236"/>
      <c r="H164" s="235"/>
      <c r="I164" s="238" t="s">
        <v>122</v>
      </c>
      <c r="J164" s="237"/>
      <c r="K164" s="210"/>
      <c r="L164" s="210"/>
    </row>
    <row r="165" spans="1:13" ht="45">
      <c r="A165" s="226"/>
      <c r="B165" s="236"/>
      <c r="C165" s="236"/>
      <c r="D165" s="236"/>
      <c r="E165" s="236"/>
      <c r="F165" s="236"/>
      <c r="G165" s="236"/>
      <c r="H165" s="235"/>
      <c r="I165" s="234" t="s">
        <v>41</v>
      </c>
      <c r="J165" s="234" t="s">
        <v>42</v>
      </c>
      <c r="K165" s="210"/>
      <c r="L165" s="210"/>
    </row>
    <row r="166" spans="1:13">
      <c r="A166" s="226">
        <v>130</v>
      </c>
      <c r="B166" s="233">
        <v>2</v>
      </c>
      <c r="C166" s="232"/>
      <c r="D166" s="232"/>
      <c r="E166" s="232"/>
      <c r="F166" s="232"/>
      <c r="G166" s="232"/>
      <c r="H166" s="231" t="s">
        <v>126</v>
      </c>
      <c r="I166" s="230">
        <v>0</v>
      </c>
      <c r="J166" s="230">
        <v>1.8</v>
      </c>
      <c r="K166" s="210"/>
      <c r="L166" s="210"/>
    </row>
    <row r="167" spans="1:13" ht="56.25" customHeight="1">
      <c r="A167" s="226">
        <v>131</v>
      </c>
      <c r="B167" s="229">
        <v>3</v>
      </c>
      <c r="C167" s="225"/>
      <c r="D167" s="225"/>
      <c r="E167" s="225"/>
      <c r="F167" s="225"/>
      <c r="G167" s="225"/>
      <c r="H167" s="228" t="s">
        <v>157</v>
      </c>
      <c r="I167" s="227"/>
      <c r="J167" s="227"/>
      <c r="K167" s="210"/>
      <c r="L167" s="210"/>
    </row>
    <row r="168" spans="1:13">
      <c r="A168" s="226">
        <v>132</v>
      </c>
      <c r="B168" s="225"/>
      <c r="C168" s="225"/>
      <c r="D168" s="225"/>
      <c r="E168" s="225"/>
      <c r="F168" s="225"/>
      <c r="G168" s="225"/>
      <c r="H168" s="224" t="s">
        <v>116</v>
      </c>
      <c r="I168" s="223">
        <f>SUM(I166:I167)</f>
        <v>0</v>
      </c>
      <c r="J168" s="223">
        <f>SUM(J166:J167)</f>
        <v>1.8</v>
      </c>
      <c r="K168" s="210"/>
      <c r="L168" s="210"/>
    </row>
    <row r="169" spans="1:13">
      <c r="B169" s="222"/>
      <c r="C169" s="222"/>
      <c r="D169" s="222"/>
      <c r="E169" s="222"/>
      <c r="F169" s="222"/>
      <c r="G169" s="222"/>
      <c r="H169" s="221"/>
      <c r="I169" s="220"/>
      <c r="J169" s="220"/>
      <c r="K169" s="210"/>
      <c r="L169" s="210"/>
    </row>
    <row r="170" spans="1:13">
      <c r="B170" s="222"/>
      <c r="C170" s="222"/>
      <c r="D170" s="222"/>
      <c r="E170" s="222"/>
      <c r="F170" s="222"/>
      <c r="G170" s="222"/>
      <c r="H170" s="221"/>
      <c r="I170" s="220"/>
      <c r="J170" s="220"/>
      <c r="K170" s="210"/>
      <c r="L170" s="210"/>
    </row>
    <row r="172" spans="1:13">
      <c r="H172" s="201" t="s">
        <v>156</v>
      </c>
      <c r="K172" s="201" t="s">
        <v>152</v>
      </c>
    </row>
    <row r="173" spans="1:13" ht="18.75">
      <c r="B173" s="207" t="s">
        <v>102</v>
      </c>
      <c r="C173" s="219"/>
      <c r="D173" s="219"/>
      <c r="E173" s="219"/>
      <c r="F173" s="219"/>
      <c r="G173" s="219"/>
      <c r="H173" s="219"/>
      <c r="I173" s="218"/>
      <c r="J173" s="205" t="s">
        <v>127</v>
      </c>
      <c r="K173" s="217"/>
      <c r="L173" s="203" t="s">
        <v>117</v>
      </c>
    </row>
    <row r="174" spans="1:13" ht="15.75">
      <c r="B174" s="215"/>
      <c r="C174" s="215"/>
      <c r="D174" s="216"/>
      <c r="E174" s="215"/>
      <c r="F174" s="215"/>
      <c r="G174" s="214"/>
      <c r="H174" s="213"/>
      <c r="I174" s="212"/>
      <c r="J174" s="211"/>
      <c r="K174" s="211"/>
      <c r="L174" s="211"/>
    </row>
    <row r="175" spans="1:13">
      <c r="B175" s="210"/>
      <c r="C175" s="210"/>
      <c r="D175" s="210"/>
      <c r="E175" s="210"/>
      <c r="F175" s="210"/>
      <c r="G175" s="210"/>
      <c r="H175" s="204" t="s">
        <v>155</v>
      </c>
      <c r="I175" s="204"/>
      <c r="J175" s="209"/>
      <c r="K175" s="208" t="s">
        <v>149</v>
      </c>
      <c r="L175" s="208"/>
    </row>
    <row r="176" spans="1:13" ht="18.75">
      <c r="B176" s="207" t="s">
        <v>130</v>
      </c>
      <c r="C176" s="206"/>
      <c r="D176" s="206"/>
      <c r="E176" s="206"/>
      <c r="F176" s="206"/>
      <c r="G176" s="206"/>
      <c r="H176" s="206"/>
      <c r="I176" s="204"/>
      <c r="J176" s="205" t="s">
        <v>127</v>
      </c>
      <c r="K176" s="204"/>
      <c r="L176" s="203" t="s">
        <v>117</v>
      </c>
      <c r="M176" s="202"/>
    </row>
  </sheetData>
  <sheetProtection sheet="1"/>
  <mergeCells count="32">
    <mergeCell ref="B173:H173"/>
    <mergeCell ref="G174:H174"/>
    <mergeCell ref="B176:H176"/>
    <mergeCell ref="J1:N1"/>
    <mergeCell ref="J2:N2"/>
    <mergeCell ref="J3:N3"/>
    <mergeCell ref="J4:N4"/>
    <mergeCell ref="H17:K17"/>
    <mergeCell ref="H12:K12"/>
    <mergeCell ref="H13:K13"/>
    <mergeCell ref="H14:K14"/>
    <mergeCell ref="H16:J16"/>
    <mergeCell ref="J5:N5"/>
    <mergeCell ref="D7:M7"/>
    <mergeCell ref="D8:M8"/>
    <mergeCell ref="F10:K10"/>
    <mergeCell ref="I21:K21"/>
    <mergeCell ref="I22:K22"/>
    <mergeCell ref="I23:K23"/>
    <mergeCell ref="B25:G29"/>
    <mergeCell ref="H25:H29"/>
    <mergeCell ref="I25:L25"/>
    <mergeCell ref="I26:L26"/>
    <mergeCell ref="I27:I29"/>
    <mergeCell ref="J27:L27"/>
    <mergeCell ref="J28:J29"/>
    <mergeCell ref="K28:L28"/>
    <mergeCell ref="B30:G30"/>
    <mergeCell ref="B163:G165"/>
    <mergeCell ref="H163:H165"/>
    <mergeCell ref="I163:J163"/>
    <mergeCell ref="I164:J164"/>
  </mergeCells>
  <pageMargins left="0.74803149606299213" right="0.74803149606299213" top="0.27559055118110237" bottom="0.51181102362204722" header="0" footer="0"/>
  <pageSetup paperSize="9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showZeros="0" topLeftCell="A10" workbookViewId="0">
      <selection activeCell="H12" sqref="H12:K12"/>
    </sheetView>
  </sheetViews>
  <sheetFormatPr defaultRowHeight="12.75"/>
  <cols>
    <col min="1" max="1" width="0.140625" style="201" customWidth="1"/>
    <col min="2" max="2" width="2.85546875" style="201" customWidth="1"/>
    <col min="3" max="6" width="2.28515625" style="201" customWidth="1"/>
    <col min="7" max="7" width="2.85546875" style="201" customWidth="1"/>
    <col min="8" max="8" width="31.42578125" style="201" customWidth="1"/>
    <col min="9" max="11" width="9.140625" style="201"/>
    <col min="12" max="12" width="8.5703125" style="201" customWidth="1"/>
    <col min="13" max="16384" width="9.140625" style="201"/>
  </cols>
  <sheetData>
    <row r="1" spans="2:14">
      <c r="J1" s="296" t="s">
        <v>203</v>
      </c>
      <c r="K1" s="296"/>
      <c r="L1" s="296"/>
      <c r="M1" s="296"/>
      <c r="N1" s="296"/>
    </row>
    <row r="2" spans="2:14">
      <c r="J2" s="296" t="s">
        <v>202</v>
      </c>
      <c r="K2" s="296"/>
      <c r="L2" s="296"/>
      <c r="M2" s="296"/>
      <c r="N2" s="296"/>
    </row>
    <row r="3" spans="2:14">
      <c r="J3" s="296" t="s">
        <v>201</v>
      </c>
      <c r="K3" s="296"/>
      <c r="L3" s="296"/>
      <c r="M3" s="296"/>
      <c r="N3" s="296"/>
    </row>
    <row r="4" spans="2:14">
      <c r="J4" s="296" t="s">
        <v>200</v>
      </c>
      <c r="K4" s="296"/>
      <c r="L4" s="296"/>
      <c r="M4" s="296"/>
      <c r="N4" s="296"/>
    </row>
    <row r="5" spans="2:14">
      <c r="J5" s="296" t="s">
        <v>199</v>
      </c>
      <c r="K5" s="296"/>
      <c r="L5" s="296"/>
      <c r="M5" s="296"/>
      <c r="N5" s="296"/>
    </row>
    <row r="6" spans="2:14">
      <c r="B6" s="210"/>
      <c r="C6" s="210"/>
      <c r="D6" s="210"/>
      <c r="E6" s="210"/>
      <c r="F6" s="210"/>
      <c r="G6" s="210"/>
      <c r="H6" s="210"/>
      <c r="I6" s="295"/>
      <c r="J6" s="295"/>
      <c r="K6" s="295"/>
      <c r="L6" s="295"/>
    </row>
    <row r="7" spans="2:14">
      <c r="B7" s="210"/>
      <c r="C7" s="210"/>
      <c r="D7" s="294" t="s">
        <v>198</v>
      </c>
      <c r="E7" s="294"/>
      <c r="F7" s="294"/>
      <c r="G7" s="294"/>
      <c r="H7" s="294"/>
      <c r="I7" s="294"/>
      <c r="J7" s="294"/>
      <c r="K7" s="294"/>
      <c r="L7" s="293"/>
      <c r="M7" s="293"/>
    </row>
    <row r="8" spans="2:14">
      <c r="B8" s="210"/>
      <c r="C8" s="210"/>
      <c r="D8" s="292" t="s">
        <v>129</v>
      </c>
      <c r="E8" s="292"/>
      <c r="F8" s="292"/>
      <c r="G8" s="292"/>
      <c r="H8" s="292"/>
      <c r="I8" s="292"/>
      <c r="J8" s="292"/>
      <c r="K8" s="292"/>
      <c r="L8" s="291"/>
      <c r="M8" s="291"/>
    </row>
    <row r="9" spans="2:14"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</row>
    <row r="10" spans="2:14">
      <c r="B10" s="210"/>
      <c r="C10" s="210"/>
      <c r="D10" s="210"/>
      <c r="E10" s="210"/>
      <c r="F10" s="290"/>
      <c r="G10" s="290"/>
      <c r="H10" s="290"/>
      <c r="I10" s="290"/>
      <c r="J10" s="290"/>
      <c r="K10" s="290"/>
      <c r="L10" s="210"/>
    </row>
    <row r="11" spans="2:14"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</row>
    <row r="12" spans="2:14">
      <c r="B12" s="210"/>
      <c r="C12" s="210"/>
      <c r="D12" s="210"/>
      <c r="E12" s="210"/>
      <c r="F12" s="210"/>
      <c r="G12" s="210"/>
      <c r="H12" s="285" t="s">
        <v>207</v>
      </c>
      <c r="I12" s="285"/>
      <c r="J12" s="285"/>
      <c r="K12" s="285"/>
      <c r="L12" s="210"/>
    </row>
    <row r="13" spans="2:14">
      <c r="B13" s="210"/>
      <c r="C13" s="210"/>
      <c r="D13" s="210"/>
      <c r="E13" s="210"/>
      <c r="F13" s="210"/>
      <c r="G13" s="210"/>
      <c r="H13" s="289" t="s">
        <v>196</v>
      </c>
      <c r="I13" s="288"/>
      <c r="J13" s="288"/>
      <c r="K13" s="288"/>
      <c r="L13" s="210"/>
    </row>
    <row r="14" spans="2:14">
      <c r="B14" s="210"/>
      <c r="C14" s="210"/>
      <c r="D14" s="210"/>
      <c r="E14" s="210"/>
      <c r="F14" s="210"/>
      <c r="G14" s="210"/>
      <c r="H14" s="287" t="s">
        <v>195</v>
      </c>
      <c r="I14" s="286"/>
      <c r="J14" s="286"/>
      <c r="K14" s="286"/>
      <c r="L14" s="210"/>
    </row>
    <row r="15" spans="2:14"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4">
      <c r="B16" s="210"/>
      <c r="C16" s="210"/>
      <c r="D16" s="210"/>
      <c r="E16" s="210"/>
      <c r="F16" s="210"/>
      <c r="G16" s="210"/>
      <c r="H16" s="285" t="s">
        <v>194</v>
      </c>
      <c r="I16" s="285"/>
      <c r="J16" s="285"/>
      <c r="K16" s="210"/>
      <c r="L16" s="210"/>
    </row>
    <row r="17" spans="1:12">
      <c r="B17" s="210"/>
      <c r="C17" s="210"/>
      <c r="D17" s="210"/>
      <c r="E17" s="210"/>
      <c r="F17" s="210"/>
      <c r="G17" s="210"/>
      <c r="H17" s="284" t="s">
        <v>206</v>
      </c>
      <c r="I17" s="283"/>
      <c r="J17" s="283"/>
      <c r="K17" s="283"/>
      <c r="L17" s="210"/>
    </row>
    <row r="18" spans="1:12">
      <c r="B18" s="210"/>
      <c r="C18" s="210"/>
      <c r="D18" s="210"/>
      <c r="E18" s="210"/>
      <c r="F18" s="210"/>
      <c r="G18" s="210"/>
      <c r="H18" s="210" t="s">
        <v>192</v>
      </c>
      <c r="I18" s="210"/>
      <c r="J18" s="210"/>
      <c r="K18" s="210"/>
      <c r="L18" s="210"/>
    </row>
    <row r="19" spans="1:12"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</row>
    <row r="20" spans="1:12"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 t="s">
        <v>65</v>
      </c>
    </row>
    <row r="21" spans="1:12">
      <c r="B21" s="210"/>
      <c r="C21" s="210"/>
      <c r="D21" s="210"/>
      <c r="E21" s="210"/>
      <c r="F21" s="210"/>
      <c r="G21" s="210"/>
      <c r="H21" s="210"/>
      <c r="I21" s="282" t="s">
        <v>191</v>
      </c>
      <c r="J21" s="282"/>
      <c r="K21" s="281"/>
      <c r="L21" s="280"/>
    </row>
    <row r="22" spans="1:12">
      <c r="B22" s="210"/>
      <c r="C22" s="210"/>
      <c r="D22" s="210"/>
      <c r="E22" s="210"/>
      <c r="F22" s="210"/>
      <c r="G22" s="210"/>
      <c r="H22" s="210"/>
      <c r="I22" s="279" t="s">
        <v>0</v>
      </c>
      <c r="J22" s="279"/>
      <c r="K22" s="278"/>
      <c r="L22" s="275">
        <v>188712831</v>
      </c>
    </row>
    <row r="23" spans="1:12">
      <c r="B23" s="210"/>
      <c r="C23" s="210"/>
      <c r="D23" s="210"/>
      <c r="E23" s="210"/>
      <c r="F23" s="210"/>
      <c r="G23" s="210"/>
      <c r="H23" s="210"/>
      <c r="I23" s="277" t="s">
        <v>1</v>
      </c>
      <c r="J23" s="277"/>
      <c r="K23" s="276"/>
      <c r="L23" s="275">
        <v>190997565</v>
      </c>
    </row>
    <row r="24" spans="1:12">
      <c r="B24" s="210"/>
      <c r="C24" s="210"/>
      <c r="D24" s="210"/>
      <c r="E24" s="210"/>
      <c r="F24" s="210"/>
      <c r="G24" s="210"/>
      <c r="H24" s="210"/>
      <c r="I24" s="210"/>
      <c r="J24" s="210"/>
      <c r="K24" s="210"/>
      <c r="L24" s="210" t="s">
        <v>190</v>
      </c>
    </row>
    <row r="25" spans="1:12">
      <c r="B25" s="274" t="s">
        <v>2</v>
      </c>
      <c r="C25" s="273"/>
      <c r="D25" s="273"/>
      <c r="E25" s="273"/>
      <c r="F25" s="273"/>
      <c r="G25" s="272"/>
      <c r="H25" s="266" t="s">
        <v>3</v>
      </c>
      <c r="I25" s="271" t="s">
        <v>123</v>
      </c>
      <c r="J25" s="271"/>
      <c r="K25" s="271"/>
      <c r="L25" s="237"/>
    </row>
    <row r="26" spans="1:12">
      <c r="B26" s="270"/>
      <c r="C26" s="269"/>
      <c r="D26" s="269"/>
      <c r="E26" s="269"/>
      <c r="F26" s="269"/>
      <c r="G26" s="268"/>
      <c r="H26" s="267"/>
      <c r="I26" s="261" t="s">
        <v>122</v>
      </c>
      <c r="J26" s="260"/>
      <c r="K26" s="260"/>
      <c r="L26" s="259"/>
    </row>
    <row r="27" spans="1:12" ht="22.5" customHeight="1">
      <c r="B27" s="270"/>
      <c r="C27" s="269"/>
      <c r="D27" s="269"/>
      <c r="E27" s="269"/>
      <c r="F27" s="269"/>
      <c r="G27" s="268"/>
      <c r="H27" s="267"/>
      <c r="I27" s="266" t="s">
        <v>41</v>
      </c>
      <c r="J27" s="238" t="s">
        <v>42</v>
      </c>
      <c r="K27" s="271"/>
      <c r="L27" s="237"/>
    </row>
    <row r="28" spans="1:12" ht="24.75" customHeight="1">
      <c r="B28" s="270"/>
      <c r="C28" s="269"/>
      <c r="D28" s="269"/>
      <c r="E28" s="269"/>
      <c r="F28" s="269"/>
      <c r="G28" s="268"/>
      <c r="H28" s="267"/>
      <c r="I28" s="267"/>
      <c r="J28" s="266" t="s">
        <v>40</v>
      </c>
      <c r="K28" s="238" t="s">
        <v>90</v>
      </c>
      <c r="L28" s="237"/>
    </row>
    <row r="29" spans="1:12">
      <c r="B29" s="265"/>
      <c r="C29" s="264"/>
      <c r="D29" s="264"/>
      <c r="E29" s="264"/>
      <c r="F29" s="264"/>
      <c r="G29" s="263"/>
      <c r="H29" s="262"/>
      <c r="I29" s="262"/>
      <c r="J29" s="262"/>
      <c r="K29" s="257" t="s">
        <v>61</v>
      </c>
      <c r="L29" s="257" t="s">
        <v>189</v>
      </c>
    </row>
    <row r="30" spans="1:12">
      <c r="B30" s="261">
        <v>1</v>
      </c>
      <c r="C30" s="260"/>
      <c r="D30" s="260"/>
      <c r="E30" s="260"/>
      <c r="F30" s="260"/>
      <c r="G30" s="259"/>
      <c r="H30" s="258">
        <v>2</v>
      </c>
      <c r="I30" s="257">
        <v>3</v>
      </c>
      <c r="J30" s="257">
        <v>4</v>
      </c>
      <c r="K30" s="257">
        <v>5</v>
      </c>
      <c r="L30" s="256">
        <v>6</v>
      </c>
    </row>
    <row r="31" spans="1:12">
      <c r="A31" s="226">
        <v>1</v>
      </c>
      <c r="B31" s="233">
        <v>2</v>
      </c>
      <c r="C31" s="255"/>
      <c r="D31" s="255"/>
      <c r="E31" s="255"/>
      <c r="F31" s="255"/>
      <c r="G31" s="255"/>
      <c r="H31" s="254" t="s">
        <v>188</v>
      </c>
      <c r="I31" s="253">
        <f>SUM(I32,I39,I59,I75,I80,I90,I103,I113,I120)</f>
        <v>27.7</v>
      </c>
      <c r="J31" s="253">
        <f>SUM(J32,J39,J59,J75,J80,J90,J103,J113,J120)</f>
        <v>205.29999999999998</v>
      </c>
      <c r="K31" s="253">
        <f>SUM(K32,K39,K59,K75,K80,K90,K103,K113,K120)</f>
        <v>0</v>
      </c>
      <c r="L31" s="253">
        <f>SUM(L32,L39,L59,L75,L80,L90,L103,L113,L120)</f>
        <v>0</v>
      </c>
    </row>
    <row r="32" spans="1:12" ht="21">
      <c r="A32" s="226">
        <v>2</v>
      </c>
      <c r="B32" s="229">
        <v>2</v>
      </c>
      <c r="C32" s="229">
        <v>1</v>
      </c>
      <c r="D32" s="245"/>
      <c r="E32" s="245"/>
      <c r="F32" s="245"/>
      <c r="G32" s="245"/>
      <c r="H32" s="228" t="s">
        <v>187</v>
      </c>
      <c r="I32" s="223">
        <f>SUM(I33,I37)</f>
        <v>27.7</v>
      </c>
      <c r="J32" s="223">
        <f>SUM(J33,J37)</f>
        <v>181.1</v>
      </c>
      <c r="K32" s="223">
        <f>SUM(K33,K37)</f>
        <v>0</v>
      </c>
      <c r="L32" s="223">
        <f>SUM(L33,L37)</f>
        <v>0</v>
      </c>
    </row>
    <row r="33" spans="1:12" ht="12.75" customHeight="1">
      <c r="A33" s="226">
        <v>3</v>
      </c>
      <c r="B33" s="245">
        <v>2</v>
      </c>
      <c r="C33" s="245">
        <v>1</v>
      </c>
      <c r="D33" s="245">
        <v>1</v>
      </c>
      <c r="E33" s="245"/>
      <c r="F33" s="245"/>
      <c r="G33" s="245"/>
      <c r="H33" s="248" t="s">
        <v>186</v>
      </c>
      <c r="I33" s="249">
        <f>SUM(I34,I36)</f>
        <v>0</v>
      </c>
      <c r="J33" s="249">
        <f>SUM(J34,J36)</f>
        <v>128.6</v>
      </c>
      <c r="K33" s="249">
        <f>SUM(K34,K36)</f>
        <v>0</v>
      </c>
      <c r="L33" s="246" t="s">
        <v>39</v>
      </c>
    </row>
    <row r="34" spans="1:12" ht="12.75" customHeight="1">
      <c r="A34" s="226">
        <v>4</v>
      </c>
      <c r="B34" s="245">
        <v>2</v>
      </c>
      <c r="C34" s="245">
        <v>1</v>
      </c>
      <c r="D34" s="245">
        <v>1</v>
      </c>
      <c r="E34" s="245">
        <v>1</v>
      </c>
      <c r="F34" s="245">
        <v>1</v>
      </c>
      <c r="G34" s="245">
        <v>1</v>
      </c>
      <c r="H34" s="248" t="s">
        <v>4</v>
      </c>
      <c r="I34" s="247"/>
      <c r="J34" s="247">
        <v>128.6</v>
      </c>
      <c r="K34" s="247"/>
      <c r="L34" s="246" t="s">
        <v>39</v>
      </c>
    </row>
    <row r="35" spans="1:12" ht="12.75" customHeight="1">
      <c r="A35" s="226">
        <v>5</v>
      </c>
      <c r="B35" s="245"/>
      <c r="C35" s="245"/>
      <c r="D35" s="245"/>
      <c r="E35" s="245"/>
      <c r="F35" s="245"/>
      <c r="G35" s="245"/>
      <c r="H35" s="248" t="s">
        <v>100</v>
      </c>
      <c r="I35" s="247"/>
      <c r="J35" s="247">
        <v>16.5</v>
      </c>
      <c r="K35" s="247"/>
      <c r="L35" s="246" t="s">
        <v>39</v>
      </c>
    </row>
    <row r="36" spans="1:12" ht="12.75" customHeight="1">
      <c r="A36" s="226">
        <v>6</v>
      </c>
      <c r="B36" s="245">
        <v>2</v>
      </c>
      <c r="C36" s="245">
        <v>1</v>
      </c>
      <c r="D36" s="245">
        <v>1</v>
      </c>
      <c r="E36" s="245">
        <v>1</v>
      </c>
      <c r="F36" s="245">
        <v>1</v>
      </c>
      <c r="G36" s="245">
        <v>2</v>
      </c>
      <c r="H36" s="248" t="s">
        <v>5</v>
      </c>
      <c r="I36" s="247"/>
      <c r="J36" s="247"/>
      <c r="K36" s="247"/>
      <c r="L36" s="246" t="s">
        <v>39</v>
      </c>
    </row>
    <row r="37" spans="1:12" ht="12.75" customHeight="1">
      <c r="A37" s="226">
        <v>7</v>
      </c>
      <c r="B37" s="245">
        <v>2</v>
      </c>
      <c r="C37" s="245">
        <v>1</v>
      </c>
      <c r="D37" s="245">
        <v>2</v>
      </c>
      <c r="E37" s="245"/>
      <c r="F37" s="245"/>
      <c r="G37" s="245"/>
      <c r="H37" s="248" t="s">
        <v>85</v>
      </c>
      <c r="I37" s="249">
        <f>SUM(I38)</f>
        <v>27.7</v>
      </c>
      <c r="J37" s="249">
        <f>SUM(J38)</f>
        <v>52.5</v>
      </c>
      <c r="K37" s="246" t="s">
        <v>39</v>
      </c>
      <c r="L37" s="249">
        <f>SUM(L38)</f>
        <v>0</v>
      </c>
    </row>
    <row r="38" spans="1:12" ht="12.75" customHeight="1">
      <c r="A38" s="226">
        <v>8</v>
      </c>
      <c r="B38" s="245">
        <v>2</v>
      </c>
      <c r="C38" s="245">
        <v>1</v>
      </c>
      <c r="D38" s="245">
        <v>2</v>
      </c>
      <c r="E38" s="245">
        <v>1</v>
      </c>
      <c r="F38" s="245">
        <v>1</v>
      </c>
      <c r="G38" s="245">
        <v>1</v>
      </c>
      <c r="H38" s="248" t="s">
        <v>85</v>
      </c>
      <c r="I38" s="247">
        <v>27.7</v>
      </c>
      <c r="J38" s="247">
        <v>52.5</v>
      </c>
      <c r="K38" s="246" t="s">
        <v>39</v>
      </c>
      <c r="L38" s="250"/>
    </row>
    <row r="39" spans="1:12" ht="12.75" customHeight="1">
      <c r="A39" s="226">
        <v>9</v>
      </c>
      <c r="B39" s="229">
        <v>2</v>
      </c>
      <c r="C39" s="229">
        <v>2</v>
      </c>
      <c r="D39" s="245"/>
      <c r="E39" s="245"/>
      <c r="F39" s="245"/>
      <c r="G39" s="245"/>
      <c r="H39" s="228" t="s">
        <v>185</v>
      </c>
      <c r="I39" s="223">
        <f>SUM(I40)</f>
        <v>0</v>
      </c>
      <c r="J39" s="223">
        <f>SUM(J40)</f>
        <v>24.2</v>
      </c>
      <c r="K39" s="223">
        <f>SUM(K40)</f>
        <v>0</v>
      </c>
      <c r="L39" s="223">
        <f>SUM(L40)</f>
        <v>0</v>
      </c>
    </row>
    <row r="40" spans="1:12" ht="12.75" customHeight="1">
      <c r="A40" s="226">
        <v>10</v>
      </c>
      <c r="B40" s="245">
        <v>2</v>
      </c>
      <c r="C40" s="245">
        <v>2</v>
      </c>
      <c r="D40" s="245">
        <v>1</v>
      </c>
      <c r="E40" s="245"/>
      <c r="F40" s="245"/>
      <c r="G40" s="245"/>
      <c r="H40" s="248" t="s">
        <v>185</v>
      </c>
      <c r="I40" s="249">
        <f>SUM(I41:I58)</f>
        <v>0</v>
      </c>
      <c r="J40" s="249">
        <f>SUM(J41:J58)</f>
        <v>24.2</v>
      </c>
      <c r="K40" s="249">
        <f>SUM(K41:K58)</f>
        <v>0</v>
      </c>
      <c r="L40" s="249">
        <f>SUM(L41:L58)</f>
        <v>0</v>
      </c>
    </row>
    <row r="41" spans="1:12" ht="12.75" customHeight="1">
      <c r="A41" s="226">
        <v>11</v>
      </c>
      <c r="B41" s="245">
        <v>2</v>
      </c>
      <c r="C41" s="245">
        <v>2</v>
      </c>
      <c r="D41" s="245">
        <v>1</v>
      </c>
      <c r="E41" s="245">
        <v>1</v>
      </c>
      <c r="F41" s="245">
        <v>1</v>
      </c>
      <c r="G41" s="245">
        <v>1</v>
      </c>
      <c r="H41" s="248" t="s">
        <v>6</v>
      </c>
      <c r="I41" s="247"/>
      <c r="J41" s="247"/>
      <c r="K41" s="246" t="s">
        <v>39</v>
      </c>
      <c r="L41" s="247"/>
    </row>
    <row r="42" spans="1:12" ht="24.75" customHeight="1">
      <c r="A42" s="226">
        <v>12</v>
      </c>
      <c r="B42" s="245">
        <v>2</v>
      </c>
      <c r="C42" s="245">
        <v>2</v>
      </c>
      <c r="D42" s="245">
        <v>1</v>
      </c>
      <c r="E42" s="245">
        <v>1</v>
      </c>
      <c r="F42" s="245">
        <v>1</v>
      </c>
      <c r="G42" s="245">
        <v>2</v>
      </c>
      <c r="H42" s="248" t="s">
        <v>184</v>
      </c>
      <c r="I42" s="247"/>
      <c r="J42" s="247">
        <v>0.3</v>
      </c>
      <c r="K42" s="246" t="s">
        <v>39</v>
      </c>
      <c r="L42" s="247"/>
    </row>
    <row r="43" spans="1:12" ht="12.75" customHeight="1">
      <c r="A43" s="226">
        <v>13</v>
      </c>
      <c r="B43" s="245">
        <v>2</v>
      </c>
      <c r="C43" s="245">
        <v>2</v>
      </c>
      <c r="D43" s="245">
        <v>1</v>
      </c>
      <c r="E43" s="245">
        <v>1</v>
      </c>
      <c r="F43" s="245">
        <v>1</v>
      </c>
      <c r="G43" s="245">
        <v>5</v>
      </c>
      <c r="H43" s="248" t="s">
        <v>8</v>
      </c>
      <c r="I43" s="252"/>
      <c r="J43" s="252">
        <v>1.3</v>
      </c>
      <c r="K43" s="246" t="s">
        <v>39</v>
      </c>
      <c r="L43" s="247"/>
    </row>
    <row r="44" spans="1:12" ht="12.75" customHeight="1">
      <c r="A44" s="226">
        <v>14</v>
      </c>
      <c r="B44" s="245">
        <v>2</v>
      </c>
      <c r="C44" s="245">
        <v>2</v>
      </c>
      <c r="D44" s="245">
        <v>1</v>
      </c>
      <c r="E44" s="245">
        <v>1</v>
      </c>
      <c r="F44" s="245">
        <v>1</v>
      </c>
      <c r="G44" s="245">
        <v>6</v>
      </c>
      <c r="H44" s="248" t="s">
        <v>9</v>
      </c>
      <c r="I44" s="247"/>
      <c r="J44" s="247">
        <v>2.2999999999999998</v>
      </c>
      <c r="K44" s="246" t="s">
        <v>39</v>
      </c>
      <c r="L44" s="247"/>
    </row>
    <row r="45" spans="1:12" ht="12.75" customHeight="1">
      <c r="A45" s="226">
        <v>15</v>
      </c>
      <c r="B45" s="245">
        <v>2</v>
      </c>
      <c r="C45" s="245">
        <v>2</v>
      </c>
      <c r="D45" s="245">
        <v>1</v>
      </c>
      <c r="E45" s="245">
        <v>1</v>
      </c>
      <c r="F45" s="245">
        <v>1</v>
      </c>
      <c r="G45" s="245">
        <v>7</v>
      </c>
      <c r="H45" s="248" t="s">
        <v>10</v>
      </c>
      <c r="I45" s="247"/>
      <c r="J45" s="247"/>
      <c r="K45" s="246" t="s">
        <v>39</v>
      </c>
      <c r="L45" s="247"/>
    </row>
    <row r="46" spans="1:12" ht="12.75" customHeight="1">
      <c r="A46" s="226">
        <v>16</v>
      </c>
      <c r="B46" s="245">
        <v>2</v>
      </c>
      <c r="C46" s="245">
        <v>2</v>
      </c>
      <c r="D46" s="245">
        <v>1</v>
      </c>
      <c r="E46" s="245">
        <v>1</v>
      </c>
      <c r="F46" s="245">
        <v>1</v>
      </c>
      <c r="G46" s="245">
        <v>8</v>
      </c>
      <c r="H46" s="248" t="s">
        <v>11</v>
      </c>
      <c r="I46" s="247"/>
      <c r="J46" s="247"/>
      <c r="K46" s="246" t="s">
        <v>39</v>
      </c>
      <c r="L46" s="247"/>
    </row>
    <row r="47" spans="1:12" ht="12.75" customHeight="1">
      <c r="A47" s="226">
        <v>17</v>
      </c>
      <c r="B47" s="245">
        <v>2</v>
      </c>
      <c r="C47" s="245">
        <v>2</v>
      </c>
      <c r="D47" s="245">
        <v>1</v>
      </c>
      <c r="E47" s="245">
        <v>1</v>
      </c>
      <c r="F47" s="245">
        <v>1</v>
      </c>
      <c r="G47" s="245">
        <v>9</v>
      </c>
      <c r="H47" s="248" t="s">
        <v>12</v>
      </c>
      <c r="I47" s="247"/>
      <c r="J47" s="247"/>
      <c r="K47" s="246" t="s">
        <v>39</v>
      </c>
      <c r="L47" s="247"/>
    </row>
    <row r="48" spans="1:12" ht="12.75" customHeight="1">
      <c r="A48" s="226">
        <v>18</v>
      </c>
      <c r="B48" s="245">
        <v>2</v>
      </c>
      <c r="C48" s="245">
        <v>2</v>
      </c>
      <c r="D48" s="245">
        <v>1</v>
      </c>
      <c r="E48" s="245">
        <v>1</v>
      </c>
      <c r="F48" s="245">
        <v>1</v>
      </c>
      <c r="G48" s="245">
        <v>10</v>
      </c>
      <c r="H48" s="248" t="s">
        <v>13</v>
      </c>
      <c r="I48" s="247"/>
      <c r="J48" s="247">
        <v>2.4</v>
      </c>
      <c r="K48" s="246" t="s">
        <v>39</v>
      </c>
      <c r="L48" s="247"/>
    </row>
    <row r="49" spans="1:12" ht="25.5" customHeight="1">
      <c r="A49" s="226">
        <v>19</v>
      </c>
      <c r="B49" s="245">
        <v>2</v>
      </c>
      <c r="C49" s="245">
        <v>2</v>
      </c>
      <c r="D49" s="245">
        <v>1</v>
      </c>
      <c r="E49" s="245">
        <v>1</v>
      </c>
      <c r="F49" s="245">
        <v>1</v>
      </c>
      <c r="G49" s="245">
        <v>11</v>
      </c>
      <c r="H49" s="248" t="s">
        <v>88</v>
      </c>
      <c r="I49" s="247"/>
      <c r="J49" s="247"/>
      <c r="K49" s="247"/>
      <c r="L49" s="246" t="s">
        <v>39</v>
      </c>
    </row>
    <row r="50" spans="1:12" ht="12.75" customHeight="1">
      <c r="A50" s="226">
        <v>20</v>
      </c>
      <c r="B50" s="245">
        <v>2</v>
      </c>
      <c r="C50" s="245">
        <v>2</v>
      </c>
      <c r="D50" s="245">
        <v>1</v>
      </c>
      <c r="E50" s="245">
        <v>1</v>
      </c>
      <c r="F50" s="245">
        <v>1</v>
      </c>
      <c r="G50" s="245">
        <v>12</v>
      </c>
      <c r="H50" s="248" t="s">
        <v>14</v>
      </c>
      <c r="I50" s="247"/>
      <c r="J50" s="247"/>
      <c r="K50" s="246" t="s">
        <v>39</v>
      </c>
      <c r="L50" s="247"/>
    </row>
    <row r="51" spans="1:12" ht="25.5" customHeight="1">
      <c r="A51" s="226">
        <v>21</v>
      </c>
      <c r="B51" s="245">
        <v>2</v>
      </c>
      <c r="C51" s="245">
        <v>2</v>
      </c>
      <c r="D51" s="245">
        <v>1</v>
      </c>
      <c r="E51" s="245">
        <v>1</v>
      </c>
      <c r="F51" s="245">
        <v>1</v>
      </c>
      <c r="G51" s="245">
        <v>14</v>
      </c>
      <c r="H51" s="248" t="s">
        <v>183</v>
      </c>
      <c r="I51" s="247"/>
      <c r="J51" s="247">
        <v>0.3</v>
      </c>
      <c r="K51" s="246" t="s">
        <v>39</v>
      </c>
      <c r="L51" s="247"/>
    </row>
    <row r="52" spans="1:12" ht="25.5" customHeight="1">
      <c r="A52" s="226">
        <v>22</v>
      </c>
      <c r="B52" s="245">
        <v>2</v>
      </c>
      <c r="C52" s="245">
        <v>2</v>
      </c>
      <c r="D52" s="245">
        <v>1</v>
      </c>
      <c r="E52" s="245">
        <v>1</v>
      </c>
      <c r="F52" s="245">
        <v>1</v>
      </c>
      <c r="G52" s="245">
        <v>15</v>
      </c>
      <c r="H52" s="248" t="s">
        <v>15</v>
      </c>
      <c r="I52" s="247"/>
      <c r="J52" s="247">
        <v>0.1</v>
      </c>
      <c r="K52" s="246" t="s">
        <v>39</v>
      </c>
      <c r="L52" s="247"/>
    </row>
    <row r="53" spans="1:12" ht="12.75" customHeight="1">
      <c r="A53" s="226">
        <v>23</v>
      </c>
      <c r="B53" s="245">
        <v>2</v>
      </c>
      <c r="C53" s="245">
        <v>2</v>
      </c>
      <c r="D53" s="245">
        <v>1</v>
      </c>
      <c r="E53" s="245">
        <v>1</v>
      </c>
      <c r="F53" s="245">
        <v>1</v>
      </c>
      <c r="G53" s="245">
        <v>16</v>
      </c>
      <c r="H53" s="248" t="s">
        <v>16</v>
      </c>
      <c r="I53" s="247"/>
      <c r="J53" s="247"/>
      <c r="K53" s="246" t="s">
        <v>39</v>
      </c>
      <c r="L53" s="247"/>
    </row>
    <row r="54" spans="1:12" ht="25.5" customHeight="1">
      <c r="A54" s="226">
        <v>24</v>
      </c>
      <c r="B54" s="245">
        <v>2</v>
      </c>
      <c r="C54" s="245">
        <v>2</v>
      </c>
      <c r="D54" s="245">
        <v>1</v>
      </c>
      <c r="E54" s="245">
        <v>1</v>
      </c>
      <c r="F54" s="245">
        <v>1</v>
      </c>
      <c r="G54" s="245">
        <v>17</v>
      </c>
      <c r="H54" s="248" t="s">
        <v>182</v>
      </c>
      <c r="I54" s="247"/>
      <c r="J54" s="247"/>
      <c r="K54" s="246" t="s">
        <v>39</v>
      </c>
      <c r="L54" s="247"/>
    </row>
    <row r="55" spans="1:12" ht="12.75" customHeight="1">
      <c r="A55" s="226">
        <v>25</v>
      </c>
      <c r="B55" s="245">
        <v>2</v>
      </c>
      <c r="C55" s="245">
        <v>2</v>
      </c>
      <c r="D55" s="245">
        <v>1</v>
      </c>
      <c r="E55" s="245">
        <v>1</v>
      </c>
      <c r="F55" s="245">
        <v>1</v>
      </c>
      <c r="G55" s="245">
        <v>18</v>
      </c>
      <c r="H55" s="248" t="s">
        <v>144</v>
      </c>
      <c r="I55" s="247"/>
      <c r="J55" s="247"/>
      <c r="K55" s="246" t="s">
        <v>39</v>
      </c>
      <c r="L55" s="247"/>
    </row>
    <row r="56" spans="1:12" ht="12.75" customHeight="1">
      <c r="A56" s="226">
        <v>26</v>
      </c>
      <c r="B56" s="245">
        <v>2</v>
      </c>
      <c r="C56" s="245">
        <v>2</v>
      </c>
      <c r="D56" s="245">
        <v>1</v>
      </c>
      <c r="E56" s="245">
        <v>1</v>
      </c>
      <c r="F56" s="245">
        <v>1</v>
      </c>
      <c r="G56" s="245">
        <v>19</v>
      </c>
      <c r="H56" s="248" t="s">
        <v>181</v>
      </c>
      <c r="I56" s="247"/>
      <c r="J56" s="247"/>
      <c r="K56" s="246" t="s">
        <v>39</v>
      </c>
      <c r="L56" s="247"/>
    </row>
    <row r="57" spans="1:12" ht="12.75" customHeight="1">
      <c r="A57" s="226">
        <v>27</v>
      </c>
      <c r="B57" s="245">
        <v>2</v>
      </c>
      <c r="C57" s="245">
        <v>2</v>
      </c>
      <c r="D57" s="245">
        <v>1</v>
      </c>
      <c r="E57" s="245">
        <v>1</v>
      </c>
      <c r="F57" s="245">
        <v>1</v>
      </c>
      <c r="G57" s="245">
        <v>20</v>
      </c>
      <c r="H57" s="248" t="s">
        <v>91</v>
      </c>
      <c r="I57" s="252"/>
      <c r="J57" s="252">
        <v>11.2</v>
      </c>
      <c r="K57" s="246" t="s">
        <v>39</v>
      </c>
      <c r="L57" s="247"/>
    </row>
    <row r="58" spans="1:12" ht="12.75" customHeight="1">
      <c r="A58" s="226">
        <v>28</v>
      </c>
      <c r="B58" s="245">
        <v>2</v>
      </c>
      <c r="C58" s="245">
        <v>2</v>
      </c>
      <c r="D58" s="245">
        <v>1</v>
      </c>
      <c r="E58" s="245">
        <v>1</v>
      </c>
      <c r="F58" s="245">
        <v>1</v>
      </c>
      <c r="G58" s="245">
        <v>30</v>
      </c>
      <c r="H58" s="248" t="s">
        <v>17</v>
      </c>
      <c r="I58" s="247"/>
      <c r="J58" s="247">
        <v>6.3</v>
      </c>
      <c r="K58" s="246" t="s">
        <v>39</v>
      </c>
      <c r="L58" s="247"/>
    </row>
    <row r="59" spans="1:12" ht="12.75" customHeight="1">
      <c r="A59" s="226">
        <v>29</v>
      </c>
      <c r="B59" s="229">
        <v>2</v>
      </c>
      <c r="C59" s="229">
        <v>3</v>
      </c>
      <c r="D59" s="229"/>
      <c r="E59" s="229"/>
      <c r="F59" s="229"/>
      <c r="G59" s="229"/>
      <c r="H59" s="228" t="s">
        <v>180</v>
      </c>
      <c r="I59" s="223">
        <f>SUM(I60,I73)</f>
        <v>0</v>
      </c>
      <c r="J59" s="223">
        <f>SUM(J60,J73)</f>
        <v>0</v>
      </c>
      <c r="K59" s="246" t="s">
        <v>39</v>
      </c>
      <c r="L59" s="223">
        <f>SUM(L60,L73)</f>
        <v>0</v>
      </c>
    </row>
    <row r="60" spans="1:12" ht="12.75" customHeight="1">
      <c r="A60" s="226">
        <v>30</v>
      </c>
      <c r="B60" s="245">
        <v>2</v>
      </c>
      <c r="C60" s="245">
        <v>3</v>
      </c>
      <c r="D60" s="245">
        <v>1</v>
      </c>
      <c r="E60" s="245"/>
      <c r="F60" s="245"/>
      <c r="G60" s="245"/>
      <c r="H60" s="248" t="s">
        <v>179</v>
      </c>
      <c r="I60" s="249">
        <f>SUM(I61,I65,I69)</f>
        <v>0</v>
      </c>
      <c r="J60" s="249">
        <f>SUM(J61,J65,J69)</f>
        <v>0</v>
      </c>
      <c r="K60" s="246" t="s">
        <v>39</v>
      </c>
      <c r="L60" s="249">
        <f>SUM(L61,L65,L69)</f>
        <v>0</v>
      </c>
    </row>
    <row r="61" spans="1:12" ht="12.75" customHeight="1">
      <c r="A61" s="226">
        <v>31</v>
      </c>
      <c r="B61" s="245">
        <v>2</v>
      </c>
      <c r="C61" s="245">
        <v>3</v>
      </c>
      <c r="D61" s="245">
        <v>1</v>
      </c>
      <c r="E61" s="245">
        <v>1</v>
      </c>
      <c r="F61" s="245"/>
      <c r="G61" s="245"/>
      <c r="H61" s="248" t="s">
        <v>178</v>
      </c>
      <c r="I61" s="249">
        <f>SUM(I62:I64)</f>
        <v>0</v>
      </c>
      <c r="J61" s="249">
        <f>SUM(J62:J64)</f>
        <v>0</v>
      </c>
      <c r="K61" s="246" t="s">
        <v>39</v>
      </c>
      <c r="L61" s="249">
        <f>SUM(L62:L64)</f>
        <v>0</v>
      </c>
    </row>
    <row r="62" spans="1:12" ht="12.75" customHeight="1">
      <c r="A62" s="226">
        <v>32</v>
      </c>
      <c r="B62" s="245">
        <v>2</v>
      </c>
      <c r="C62" s="245">
        <v>3</v>
      </c>
      <c r="D62" s="245">
        <v>1</v>
      </c>
      <c r="E62" s="245">
        <v>1</v>
      </c>
      <c r="F62" s="245">
        <v>1</v>
      </c>
      <c r="G62" s="245">
        <v>1</v>
      </c>
      <c r="H62" s="248" t="s">
        <v>18</v>
      </c>
      <c r="I62" s="247"/>
      <c r="J62" s="247"/>
      <c r="K62" s="246" t="s">
        <v>39</v>
      </c>
      <c r="L62" s="247"/>
    </row>
    <row r="63" spans="1:12" ht="12.75" customHeight="1">
      <c r="A63" s="226">
        <v>33</v>
      </c>
      <c r="B63" s="245">
        <v>2</v>
      </c>
      <c r="C63" s="245">
        <v>3</v>
      </c>
      <c r="D63" s="245">
        <v>1</v>
      </c>
      <c r="E63" s="245">
        <v>1</v>
      </c>
      <c r="F63" s="245">
        <v>1</v>
      </c>
      <c r="G63" s="245">
        <v>2</v>
      </c>
      <c r="H63" s="248" t="s">
        <v>19</v>
      </c>
      <c r="I63" s="247"/>
      <c r="J63" s="247"/>
      <c r="K63" s="246" t="s">
        <v>39</v>
      </c>
      <c r="L63" s="247"/>
    </row>
    <row r="64" spans="1:12" ht="12.75" customHeight="1">
      <c r="A64" s="226">
        <v>34</v>
      </c>
      <c r="B64" s="245">
        <v>2</v>
      </c>
      <c r="C64" s="245">
        <v>3</v>
      </c>
      <c r="D64" s="245">
        <v>1</v>
      </c>
      <c r="E64" s="245">
        <v>1</v>
      </c>
      <c r="F64" s="245">
        <v>1</v>
      </c>
      <c r="G64" s="245">
        <v>3</v>
      </c>
      <c r="H64" s="248" t="s">
        <v>20</v>
      </c>
      <c r="I64" s="247"/>
      <c r="J64" s="247"/>
      <c r="K64" s="246" t="s">
        <v>39</v>
      </c>
      <c r="L64" s="247"/>
    </row>
    <row r="65" spans="1:12" ht="25.5" customHeight="1">
      <c r="A65" s="226">
        <v>35</v>
      </c>
      <c r="B65" s="245">
        <v>2</v>
      </c>
      <c r="C65" s="245">
        <v>3</v>
      </c>
      <c r="D65" s="245">
        <v>1</v>
      </c>
      <c r="E65" s="245">
        <v>2</v>
      </c>
      <c r="F65" s="245"/>
      <c r="G65" s="245"/>
      <c r="H65" s="248" t="s">
        <v>92</v>
      </c>
      <c r="I65" s="249">
        <f>SUM(I66:I68)</f>
        <v>0</v>
      </c>
      <c r="J65" s="249">
        <f>SUM(J66:J68)</f>
        <v>0</v>
      </c>
      <c r="K65" s="246" t="s">
        <v>39</v>
      </c>
      <c r="L65" s="249">
        <f>SUM(L66:L68)</f>
        <v>0</v>
      </c>
    </row>
    <row r="66" spans="1:12" ht="12.75" customHeight="1">
      <c r="A66" s="226">
        <v>36</v>
      </c>
      <c r="B66" s="245">
        <v>2</v>
      </c>
      <c r="C66" s="245">
        <v>3</v>
      </c>
      <c r="D66" s="245">
        <v>1</v>
      </c>
      <c r="E66" s="245">
        <v>2</v>
      </c>
      <c r="F66" s="245">
        <v>1</v>
      </c>
      <c r="G66" s="245">
        <v>1</v>
      </c>
      <c r="H66" s="248" t="s">
        <v>18</v>
      </c>
      <c r="I66" s="247"/>
      <c r="J66" s="247"/>
      <c r="K66" s="246" t="s">
        <v>39</v>
      </c>
      <c r="L66" s="247"/>
    </row>
    <row r="67" spans="1:12" ht="12.75" customHeight="1">
      <c r="A67" s="226">
        <v>37</v>
      </c>
      <c r="B67" s="245">
        <v>2</v>
      </c>
      <c r="C67" s="245">
        <v>3</v>
      </c>
      <c r="D67" s="245">
        <v>1</v>
      </c>
      <c r="E67" s="245">
        <v>2</v>
      </c>
      <c r="F67" s="245">
        <v>1</v>
      </c>
      <c r="G67" s="245">
        <v>2</v>
      </c>
      <c r="H67" s="248" t="s">
        <v>19</v>
      </c>
      <c r="I67" s="247"/>
      <c r="J67" s="247"/>
      <c r="K67" s="246" t="s">
        <v>39</v>
      </c>
      <c r="L67" s="247"/>
    </row>
    <row r="68" spans="1:12" ht="12.75" customHeight="1">
      <c r="A68" s="226">
        <v>38</v>
      </c>
      <c r="B68" s="245">
        <v>2</v>
      </c>
      <c r="C68" s="245">
        <v>3</v>
      </c>
      <c r="D68" s="245">
        <v>1</v>
      </c>
      <c r="E68" s="245">
        <v>2</v>
      </c>
      <c r="F68" s="245">
        <v>1</v>
      </c>
      <c r="G68" s="245">
        <v>3</v>
      </c>
      <c r="H68" s="248" t="s">
        <v>20</v>
      </c>
      <c r="I68" s="247"/>
      <c r="J68" s="247"/>
      <c r="K68" s="246" t="s">
        <v>39</v>
      </c>
      <c r="L68" s="247"/>
    </row>
    <row r="69" spans="1:12" ht="12.75" customHeight="1">
      <c r="A69" s="226">
        <v>39</v>
      </c>
      <c r="B69" s="245">
        <v>2</v>
      </c>
      <c r="C69" s="245">
        <v>3</v>
      </c>
      <c r="D69" s="245">
        <v>1</v>
      </c>
      <c r="E69" s="245">
        <v>3</v>
      </c>
      <c r="F69" s="245"/>
      <c r="G69" s="245"/>
      <c r="H69" s="248" t="s">
        <v>177</v>
      </c>
      <c r="I69" s="249">
        <f>SUM(I70:I72)</f>
        <v>0</v>
      </c>
      <c r="J69" s="249">
        <f>SUM(J70:J72)</f>
        <v>0</v>
      </c>
      <c r="K69" s="246" t="s">
        <v>39</v>
      </c>
      <c r="L69" s="249">
        <f>SUM(L70:L72)</f>
        <v>0</v>
      </c>
    </row>
    <row r="70" spans="1:12" ht="12.75" customHeight="1">
      <c r="A70" s="226">
        <v>40</v>
      </c>
      <c r="B70" s="245">
        <v>2</v>
      </c>
      <c r="C70" s="245">
        <v>3</v>
      </c>
      <c r="D70" s="245">
        <v>1</v>
      </c>
      <c r="E70" s="245">
        <v>3</v>
      </c>
      <c r="F70" s="245">
        <v>1</v>
      </c>
      <c r="G70" s="245">
        <v>1</v>
      </c>
      <c r="H70" s="248" t="s">
        <v>21</v>
      </c>
      <c r="I70" s="247"/>
      <c r="J70" s="247"/>
      <c r="K70" s="246" t="s">
        <v>39</v>
      </c>
      <c r="L70" s="247"/>
    </row>
    <row r="71" spans="1:12" ht="12.75" customHeight="1">
      <c r="A71" s="226">
        <v>41</v>
      </c>
      <c r="B71" s="245">
        <v>2</v>
      </c>
      <c r="C71" s="245">
        <v>3</v>
      </c>
      <c r="D71" s="245">
        <v>1</v>
      </c>
      <c r="E71" s="245">
        <v>3</v>
      </c>
      <c r="F71" s="245">
        <v>1</v>
      </c>
      <c r="G71" s="245">
        <v>2</v>
      </c>
      <c r="H71" s="248" t="s">
        <v>22</v>
      </c>
      <c r="I71" s="247"/>
      <c r="J71" s="247"/>
      <c r="K71" s="246" t="s">
        <v>39</v>
      </c>
      <c r="L71" s="247"/>
    </row>
    <row r="72" spans="1:12" ht="12.75" customHeight="1">
      <c r="A72" s="226">
        <v>42</v>
      </c>
      <c r="B72" s="245">
        <v>2</v>
      </c>
      <c r="C72" s="245">
        <v>3</v>
      </c>
      <c r="D72" s="245">
        <v>1</v>
      </c>
      <c r="E72" s="245">
        <v>3</v>
      </c>
      <c r="F72" s="245">
        <v>1</v>
      </c>
      <c r="G72" s="245">
        <v>3</v>
      </c>
      <c r="H72" s="248" t="s">
        <v>23</v>
      </c>
      <c r="I72" s="247"/>
      <c r="J72" s="247"/>
      <c r="K72" s="246" t="s">
        <v>39</v>
      </c>
      <c r="L72" s="247"/>
    </row>
    <row r="73" spans="1:12" ht="12.75" customHeight="1">
      <c r="A73" s="226">
        <v>43</v>
      </c>
      <c r="B73" s="245">
        <v>2</v>
      </c>
      <c r="C73" s="245">
        <v>3</v>
      </c>
      <c r="D73" s="245">
        <v>2</v>
      </c>
      <c r="E73" s="245"/>
      <c r="F73" s="245"/>
      <c r="G73" s="245"/>
      <c r="H73" s="248" t="s">
        <v>176</v>
      </c>
      <c r="I73" s="249">
        <f>SUM(I74)</f>
        <v>0</v>
      </c>
      <c r="J73" s="249">
        <f>SUM(J74)</f>
        <v>0</v>
      </c>
      <c r="K73" s="246" t="s">
        <v>39</v>
      </c>
      <c r="L73" s="249">
        <f>SUM(L74)</f>
        <v>0</v>
      </c>
    </row>
    <row r="74" spans="1:12" ht="25.5" customHeight="1">
      <c r="A74" s="226">
        <v>44</v>
      </c>
      <c r="B74" s="245">
        <v>2</v>
      </c>
      <c r="C74" s="245">
        <v>3</v>
      </c>
      <c r="D74" s="245">
        <v>2</v>
      </c>
      <c r="E74" s="245">
        <v>1</v>
      </c>
      <c r="F74" s="245">
        <v>1</v>
      </c>
      <c r="G74" s="245">
        <v>1</v>
      </c>
      <c r="H74" s="248" t="s">
        <v>84</v>
      </c>
      <c r="I74" s="247"/>
      <c r="J74" s="247"/>
      <c r="K74" s="246" t="s">
        <v>39</v>
      </c>
      <c r="L74" s="247"/>
    </row>
    <row r="75" spans="1:12" ht="12.75" customHeight="1">
      <c r="A75" s="226">
        <v>45</v>
      </c>
      <c r="B75" s="229">
        <v>2</v>
      </c>
      <c r="C75" s="229">
        <v>4</v>
      </c>
      <c r="D75" s="229"/>
      <c r="E75" s="229"/>
      <c r="F75" s="229"/>
      <c r="G75" s="229"/>
      <c r="H75" s="228" t="s">
        <v>74</v>
      </c>
      <c r="I75" s="223">
        <f>SUM(I76)</f>
        <v>0</v>
      </c>
      <c r="J75" s="223">
        <f>SUM(J76)</f>
        <v>0</v>
      </c>
      <c r="K75" s="246" t="s">
        <v>39</v>
      </c>
      <c r="L75" s="223">
        <f>SUM(L76)</f>
        <v>0</v>
      </c>
    </row>
    <row r="76" spans="1:12" ht="12.75" customHeight="1">
      <c r="A76" s="226">
        <v>46</v>
      </c>
      <c r="B76" s="245">
        <v>2</v>
      </c>
      <c r="C76" s="245">
        <v>4</v>
      </c>
      <c r="D76" s="245">
        <v>1</v>
      </c>
      <c r="E76" s="245"/>
      <c r="F76" s="245"/>
      <c r="G76" s="245"/>
      <c r="H76" s="248" t="s">
        <v>175</v>
      </c>
      <c r="I76" s="249">
        <f>SUM(I77:I79)</f>
        <v>0</v>
      </c>
      <c r="J76" s="249">
        <f>SUM(J77:J79)</f>
        <v>0</v>
      </c>
      <c r="K76" s="246" t="s">
        <v>39</v>
      </c>
      <c r="L76" s="249">
        <f>SUM(L77:L79)</f>
        <v>0</v>
      </c>
    </row>
    <row r="77" spans="1:12" ht="12.75" customHeight="1">
      <c r="A77" s="226">
        <v>47</v>
      </c>
      <c r="B77" s="245">
        <v>2</v>
      </c>
      <c r="C77" s="245">
        <v>4</v>
      </c>
      <c r="D77" s="245">
        <v>1</v>
      </c>
      <c r="E77" s="245">
        <v>1</v>
      </c>
      <c r="F77" s="245">
        <v>1</v>
      </c>
      <c r="G77" s="245">
        <v>1</v>
      </c>
      <c r="H77" s="248" t="s">
        <v>24</v>
      </c>
      <c r="I77" s="247"/>
      <c r="J77" s="247"/>
      <c r="K77" s="246" t="s">
        <v>39</v>
      </c>
      <c r="L77" s="247"/>
    </row>
    <row r="78" spans="1:12" ht="12.75" customHeight="1">
      <c r="A78" s="226">
        <v>48</v>
      </c>
      <c r="B78" s="245">
        <v>2</v>
      </c>
      <c r="C78" s="245">
        <v>4</v>
      </c>
      <c r="D78" s="245">
        <v>1</v>
      </c>
      <c r="E78" s="245">
        <v>1</v>
      </c>
      <c r="F78" s="245">
        <v>1</v>
      </c>
      <c r="G78" s="245">
        <v>2</v>
      </c>
      <c r="H78" s="248" t="s">
        <v>86</v>
      </c>
      <c r="I78" s="247"/>
      <c r="J78" s="247"/>
      <c r="K78" s="246" t="s">
        <v>39</v>
      </c>
      <c r="L78" s="247"/>
    </row>
    <row r="79" spans="1:12" ht="12.75" customHeight="1">
      <c r="A79" s="226">
        <v>49</v>
      </c>
      <c r="B79" s="245">
        <v>2</v>
      </c>
      <c r="C79" s="245">
        <v>4</v>
      </c>
      <c r="D79" s="245">
        <v>1</v>
      </c>
      <c r="E79" s="245">
        <v>1</v>
      </c>
      <c r="F79" s="245">
        <v>1</v>
      </c>
      <c r="G79" s="245">
        <v>3</v>
      </c>
      <c r="H79" s="248" t="s">
        <v>87</v>
      </c>
      <c r="I79" s="250"/>
      <c r="J79" s="247"/>
      <c r="K79" s="246" t="s">
        <v>39</v>
      </c>
      <c r="L79" s="247"/>
    </row>
    <row r="80" spans="1:12" ht="12.75" customHeight="1">
      <c r="A80" s="226">
        <v>50</v>
      </c>
      <c r="B80" s="229">
        <v>2</v>
      </c>
      <c r="C80" s="229">
        <v>5</v>
      </c>
      <c r="D80" s="229"/>
      <c r="E80" s="229"/>
      <c r="F80" s="229"/>
      <c r="G80" s="229"/>
      <c r="H80" s="228" t="s">
        <v>174</v>
      </c>
      <c r="I80" s="223">
        <f>SUM(I81,I84,I87)</f>
        <v>0</v>
      </c>
      <c r="J80" s="223">
        <f>SUM(J81,J84,J87)</f>
        <v>0</v>
      </c>
      <c r="K80" s="246" t="s">
        <v>39</v>
      </c>
      <c r="L80" s="223">
        <f>SUM(L81,L84,L87)</f>
        <v>0</v>
      </c>
    </row>
    <row r="81" spans="1:12" ht="12.75" customHeight="1">
      <c r="A81" s="226">
        <v>51</v>
      </c>
      <c r="B81" s="245">
        <v>2</v>
      </c>
      <c r="C81" s="245">
        <v>5</v>
      </c>
      <c r="D81" s="245">
        <v>1</v>
      </c>
      <c r="E81" s="245"/>
      <c r="F81" s="245"/>
      <c r="G81" s="245"/>
      <c r="H81" s="248" t="s">
        <v>173</v>
      </c>
      <c r="I81" s="249">
        <f>SUM(I82:I83)</f>
        <v>0</v>
      </c>
      <c r="J81" s="249">
        <f>SUM(J82:J83)</f>
        <v>0</v>
      </c>
      <c r="K81" s="246" t="s">
        <v>39</v>
      </c>
      <c r="L81" s="249">
        <f>SUM(L82:L83)</f>
        <v>0</v>
      </c>
    </row>
    <row r="82" spans="1:12" ht="12.75" customHeight="1">
      <c r="A82" s="226">
        <v>52</v>
      </c>
      <c r="B82" s="245">
        <v>2</v>
      </c>
      <c r="C82" s="245">
        <v>5</v>
      </c>
      <c r="D82" s="245">
        <v>1</v>
      </c>
      <c r="E82" s="245">
        <v>1</v>
      </c>
      <c r="F82" s="245">
        <v>1</v>
      </c>
      <c r="G82" s="245">
        <v>1</v>
      </c>
      <c r="H82" s="248" t="s">
        <v>25</v>
      </c>
      <c r="I82" s="250"/>
      <c r="J82" s="247"/>
      <c r="K82" s="246" t="s">
        <v>39</v>
      </c>
      <c r="L82" s="247"/>
    </row>
    <row r="83" spans="1:12" ht="12.75" customHeight="1">
      <c r="A83" s="226">
        <v>53</v>
      </c>
      <c r="B83" s="245">
        <v>2</v>
      </c>
      <c r="C83" s="245">
        <v>5</v>
      </c>
      <c r="D83" s="245">
        <v>1</v>
      </c>
      <c r="E83" s="245">
        <v>1</v>
      </c>
      <c r="F83" s="245">
        <v>1</v>
      </c>
      <c r="G83" s="245">
        <v>2</v>
      </c>
      <c r="H83" s="248" t="s">
        <v>26</v>
      </c>
      <c r="I83" s="250"/>
      <c r="J83" s="247"/>
      <c r="K83" s="246" t="s">
        <v>39</v>
      </c>
      <c r="L83" s="247"/>
    </row>
    <row r="84" spans="1:12" ht="12.75" customHeight="1">
      <c r="A84" s="226">
        <v>54</v>
      </c>
      <c r="B84" s="245">
        <v>2</v>
      </c>
      <c r="C84" s="245">
        <v>5</v>
      </c>
      <c r="D84" s="245">
        <v>2</v>
      </c>
      <c r="E84" s="245"/>
      <c r="F84" s="245"/>
      <c r="G84" s="245"/>
      <c r="H84" s="248" t="s">
        <v>172</v>
      </c>
      <c r="I84" s="249">
        <f>SUM(I85:I86)</f>
        <v>0</v>
      </c>
      <c r="J84" s="249">
        <f>SUM(J85:J86)</f>
        <v>0</v>
      </c>
      <c r="K84" s="246" t="s">
        <v>39</v>
      </c>
      <c r="L84" s="249">
        <f>SUM(L85:L86)</f>
        <v>0</v>
      </c>
    </row>
    <row r="85" spans="1:12" ht="12.75" customHeight="1">
      <c r="A85" s="226">
        <v>55</v>
      </c>
      <c r="B85" s="245">
        <v>2</v>
      </c>
      <c r="C85" s="245">
        <v>5</v>
      </c>
      <c r="D85" s="245">
        <v>2</v>
      </c>
      <c r="E85" s="245">
        <v>1</v>
      </c>
      <c r="F85" s="245">
        <v>1</v>
      </c>
      <c r="G85" s="245">
        <v>1</v>
      </c>
      <c r="H85" s="248" t="s">
        <v>25</v>
      </c>
      <c r="I85" s="250"/>
      <c r="J85" s="247"/>
      <c r="K85" s="246" t="s">
        <v>39</v>
      </c>
      <c r="L85" s="247"/>
    </row>
    <row r="86" spans="1:12" ht="12.75" customHeight="1">
      <c r="A86" s="226">
        <v>56</v>
      </c>
      <c r="B86" s="245">
        <v>2</v>
      </c>
      <c r="C86" s="245">
        <v>5</v>
      </c>
      <c r="D86" s="245">
        <v>2</v>
      </c>
      <c r="E86" s="245">
        <v>1</v>
      </c>
      <c r="F86" s="245">
        <v>1</v>
      </c>
      <c r="G86" s="245">
        <v>2</v>
      </c>
      <c r="H86" s="248" t="s">
        <v>26</v>
      </c>
      <c r="I86" s="250"/>
      <c r="J86" s="247"/>
      <c r="K86" s="246" t="s">
        <v>39</v>
      </c>
      <c r="L86" s="247"/>
    </row>
    <row r="87" spans="1:12" ht="12.75" customHeight="1">
      <c r="A87" s="226">
        <v>57</v>
      </c>
      <c r="B87" s="245">
        <v>2</v>
      </c>
      <c r="C87" s="245">
        <v>5</v>
      </c>
      <c r="D87" s="245">
        <v>3</v>
      </c>
      <c r="E87" s="245"/>
      <c r="F87" s="245"/>
      <c r="G87" s="245"/>
      <c r="H87" s="248" t="s">
        <v>171</v>
      </c>
      <c r="I87" s="249">
        <f>SUM(I88:I89)</f>
        <v>0</v>
      </c>
      <c r="J87" s="249">
        <f>SUM(J88:J89)</f>
        <v>0</v>
      </c>
      <c r="K87" s="246" t="s">
        <v>39</v>
      </c>
      <c r="L87" s="249">
        <f>SUM(L88:L89)</f>
        <v>0</v>
      </c>
    </row>
    <row r="88" spans="1:12" ht="12.75" customHeight="1">
      <c r="A88" s="226">
        <v>58</v>
      </c>
      <c r="B88" s="245">
        <v>2</v>
      </c>
      <c r="C88" s="245">
        <v>5</v>
      </c>
      <c r="D88" s="245">
        <v>3</v>
      </c>
      <c r="E88" s="245">
        <v>1</v>
      </c>
      <c r="F88" s="245">
        <v>1</v>
      </c>
      <c r="G88" s="245">
        <v>1</v>
      </c>
      <c r="H88" s="248" t="s">
        <v>25</v>
      </c>
      <c r="I88" s="250"/>
      <c r="J88" s="247"/>
      <c r="K88" s="246" t="s">
        <v>39</v>
      </c>
      <c r="L88" s="247"/>
    </row>
    <row r="89" spans="1:12" ht="12.75" customHeight="1">
      <c r="A89" s="226">
        <v>59</v>
      </c>
      <c r="B89" s="245">
        <v>2</v>
      </c>
      <c r="C89" s="245">
        <v>5</v>
      </c>
      <c r="D89" s="245">
        <v>3</v>
      </c>
      <c r="E89" s="245">
        <v>1</v>
      </c>
      <c r="F89" s="245">
        <v>1</v>
      </c>
      <c r="G89" s="245">
        <v>2</v>
      </c>
      <c r="H89" s="248" t="s">
        <v>26</v>
      </c>
      <c r="I89" s="250"/>
      <c r="J89" s="247"/>
      <c r="K89" s="246" t="s">
        <v>39</v>
      </c>
      <c r="L89" s="247"/>
    </row>
    <row r="90" spans="1:12" ht="12.75" customHeight="1">
      <c r="A90" s="226">
        <v>60</v>
      </c>
      <c r="B90" s="229">
        <v>2</v>
      </c>
      <c r="C90" s="229">
        <v>6</v>
      </c>
      <c r="D90" s="229"/>
      <c r="E90" s="229"/>
      <c r="F90" s="229"/>
      <c r="G90" s="229"/>
      <c r="H90" s="228" t="s">
        <v>170</v>
      </c>
      <c r="I90" s="223">
        <f>SUM(I91,I95,I97,I99,I101)</f>
        <v>0</v>
      </c>
      <c r="J90" s="223">
        <f>SUM(J91,J95,J97,J99,J101)</f>
        <v>0</v>
      </c>
      <c r="K90" s="246" t="s">
        <v>39</v>
      </c>
      <c r="L90" s="223">
        <f>SUM(L91,L95,L97,L99,L101)</f>
        <v>0</v>
      </c>
    </row>
    <row r="91" spans="1:12" ht="12.75" customHeight="1">
      <c r="A91" s="226">
        <v>61</v>
      </c>
      <c r="B91" s="245">
        <v>2</v>
      </c>
      <c r="C91" s="245">
        <v>6</v>
      </c>
      <c r="D91" s="245">
        <v>1</v>
      </c>
      <c r="E91" s="245"/>
      <c r="F91" s="245"/>
      <c r="G91" s="245"/>
      <c r="H91" s="248" t="s">
        <v>44</v>
      </c>
      <c r="I91" s="249">
        <f>SUM(I92)</f>
        <v>0</v>
      </c>
      <c r="J91" s="249">
        <f>SUM(J92)</f>
        <v>0</v>
      </c>
      <c r="K91" s="246" t="s">
        <v>39</v>
      </c>
      <c r="L91" s="249">
        <f>SUM(L92)</f>
        <v>0</v>
      </c>
    </row>
    <row r="92" spans="1:12" ht="12.75" customHeight="1">
      <c r="A92" s="226">
        <v>62</v>
      </c>
      <c r="B92" s="245">
        <v>2</v>
      </c>
      <c r="C92" s="245">
        <v>6</v>
      </c>
      <c r="D92" s="245">
        <v>1</v>
      </c>
      <c r="E92" s="245">
        <v>1</v>
      </c>
      <c r="F92" s="245">
        <v>1</v>
      </c>
      <c r="G92" s="245"/>
      <c r="H92" s="248" t="s">
        <v>44</v>
      </c>
      <c r="I92" s="249">
        <f>SUM(I93:I94)</f>
        <v>0</v>
      </c>
      <c r="J92" s="249">
        <f>SUM(J93:J94)</f>
        <v>0</v>
      </c>
      <c r="K92" s="246" t="s">
        <v>39</v>
      </c>
      <c r="L92" s="249">
        <f>SUM(L93:L94)</f>
        <v>0</v>
      </c>
    </row>
    <row r="93" spans="1:12" ht="12.75" customHeight="1">
      <c r="A93" s="226">
        <v>63</v>
      </c>
      <c r="B93" s="245">
        <v>2</v>
      </c>
      <c r="C93" s="245">
        <v>6</v>
      </c>
      <c r="D93" s="245">
        <v>1</v>
      </c>
      <c r="E93" s="245">
        <v>1</v>
      </c>
      <c r="F93" s="245">
        <v>1</v>
      </c>
      <c r="G93" s="245">
        <v>1</v>
      </c>
      <c r="H93" s="248" t="s">
        <v>67</v>
      </c>
      <c r="I93" s="250"/>
      <c r="J93" s="247"/>
      <c r="K93" s="246" t="s">
        <v>39</v>
      </c>
      <c r="L93" s="247"/>
    </row>
    <row r="94" spans="1:12" ht="12.75" customHeight="1">
      <c r="A94" s="226">
        <v>64</v>
      </c>
      <c r="B94" s="245">
        <v>2</v>
      </c>
      <c r="C94" s="245">
        <v>6</v>
      </c>
      <c r="D94" s="245">
        <v>1</v>
      </c>
      <c r="E94" s="245">
        <v>1</v>
      </c>
      <c r="F94" s="245">
        <v>1</v>
      </c>
      <c r="G94" s="245">
        <v>2</v>
      </c>
      <c r="H94" s="248" t="s">
        <v>68</v>
      </c>
      <c r="I94" s="250"/>
      <c r="J94" s="247"/>
      <c r="K94" s="246" t="s">
        <v>39</v>
      </c>
      <c r="L94" s="247"/>
    </row>
    <row r="95" spans="1:12" ht="12.75" customHeight="1">
      <c r="A95" s="226">
        <v>65</v>
      </c>
      <c r="B95" s="245">
        <v>2</v>
      </c>
      <c r="C95" s="245">
        <v>6</v>
      </c>
      <c r="D95" s="245">
        <v>2</v>
      </c>
      <c r="E95" s="245"/>
      <c r="F95" s="245"/>
      <c r="G95" s="245"/>
      <c r="H95" s="248" t="s">
        <v>45</v>
      </c>
      <c r="I95" s="249">
        <f>SUM(I96)</f>
        <v>0</v>
      </c>
      <c r="J95" s="249">
        <f>SUM(J96)</f>
        <v>0</v>
      </c>
      <c r="K95" s="246" t="s">
        <v>39</v>
      </c>
      <c r="L95" s="249">
        <f>SUM(L96)</f>
        <v>0</v>
      </c>
    </row>
    <row r="96" spans="1:12" ht="12.75" customHeight="1">
      <c r="A96" s="226">
        <v>66</v>
      </c>
      <c r="B96" s="245">
        <v>2</v>
      </c>
      <c r="C96" s="245">
        <v>6</v>
      </c>
      <c r="D96" s="245">
        <v>2</v>
      </c>
      <c r="E96" s="245">
        <v>1</v>
      </c>
      <c r="F96" s="245">
        <v>1</v>
      </c>
      <c r="G96" s="245">
        <v>1</v>
      </c>
      <c r="H96" s="248" t="s">
        <v>45</v>
      </c>
      <c r="I96" s="250"/>
      <c r="J96" s="247"/>
      <c r="K96" s="246" t="s">
        <v>39</v>
      </c>
      <c r="L96" s="250"/>
    </row>
    <row r="97" spans="1:12" ht="12.75" customHeight="1">
      <c r="A97" s="226">
        <v>67</v>
      </c>
      <c r="B97" s="245">
        <v>2</v>
      </c>
      <c r="C97" s="245">
        <v>6</v>
      </c>
      <c r="D97" s="245">
        <v>3</v>
      </c>
      <c r="E97" s="245"/>
      <c r="F97" s="245"/>
      <c r="G97" s="245"/>
      <c r="H97" s="248" t="s">
        <v>46</v>
      </c>
      <c r="I97" s="251">
        <f>SUM(I98)</f>
        <v>0</v>
      </c>
      <c r="J97" s="251">
        <f>SUM(J98)</f>
        <v>0</v>
      </c>
      <c r="K97" s="246" t="s">
        <v>39</v>
      </c>
      <c r="L97" s="251">
        <f>SUM(L98)</f>
        <v>0</v>
      </c>
    </row>
    <row r="98" spans="1:12" ht="12.75" customHeight="1">
      <c r="A98" s="226">
        <v>68</v>
      </c>
      <c r="B98" s="245">
        <v>2</v>
      </c>
      <c r="C98" s="245">
        <v>6</v>
      </c>
      <c r="D98" s="245">
        <v>3</v>
      </c>
      <c r="E98" s="245">
        <v>1</v>
      </c>
      <c r="F98" s="245">
        <v>1</v>
      </c>
      <c r="G98" s="245">
        <v>1</v>
      </c>
      <c r="H98" s="248" t="s">
        <v>46</v>
      </c>
      <c r="I98" s="247"/>
      <c r="J98" s="247"/>
      <c r="K98" s="246" t="s">
        <v>39</v>
      </c>
      <c r="L98" s="247"/>
    </row>
    <row r="99" spans="1:12" ht="25.5" customHeight="1">
      <c r="A99" s="226">
        <v>69</v>
      </c>
      <c r="B99" s="245">
        <v>2</v>
      </c>
      <c r="C99" s="245">
        <v>6</v>
      </c>
      <c r="D99" s="245">
        <v>4</v>
      </c>
      <c r="E99" s="245"/>
      <c r="F99" s="245"/>
      <c r="G99" s="245"/>
      <c r="H99" s="248" t="s">
        <v>69</v>
      </c>
      <c r="I99" s="249">
        <f>SUM(I100)</f>
        <v>0</v>
      </c>
      <c r="J99" s="249">
        <f>SUM(J100)</f>
        <v>0</v>
      </c>
      <c r="K99" s="246" t="s">
        <v>39</v>
      </c>
      <c r="L99" s="249">
        <f>SUM(L100)</f>
        <v>0</v>
      </c>
    </row>
    <row r="100" spans="1:12" ht="25.5" customHeight="1">
      <c r="A100" s="226">
        <v>70</v>
      </c>
      <c r="B100" s="245">
        <v>2</v>
      </c>
      <c r="C100" s="245">
        <v>6</v>
      </c>
      <c r="D100" s="245">
        <v>4</v>
      </c>
      <c r="E100" s="245">
        <v>1</v>
      </c>
      <c r="F100" s="245">
        <v>1</v>
      </c>
      <c r="G100" s="245">
        <v>1</v>
      </c>
      <c r="H100" s="248" t="s">
        <v>69</v>
      </c>
      <c r="I100" s="247"/>
      <c r="J100" s="247"/>
      <c r="K100" s="246" t="s">
        <v>39</v>
      </c>
      <c r="L100" s="247"/>
    </row>
    <row r="101" spans="1:12" ht="25.5" customHeight="1">
      <c r="A101" s="226">
        <v>71</v>
      </c>
      <c r="B101" s="245">
        <v>2</v>
      </c>
      <c r="C101" s="245">
        <v>6</v>
      </c>
      <c r="D101" s="245">
        <v>5</v>
      </c>
      <c r="E101" s="245"/>
      <c r="F101" s="245"/>
      <c r="G101" s="245"/>
      <c r="H101" s="248" t="s">
        <v>70</v>
      </c>
      <c r="I101" s="249">
        <f>SUM(I102)</f>
        <v>0</v>
      </c>
      <c r="J101" s="249">
        <f>SUM(J102)</f>
        <v>0</v>
      </c>
      <c r="K101" s="246" t="s">
        <v>39</v>
      </c>
      <c r="L101" s="249">
        <f>SUM(L102)</f>
        <v>0</v>
      </c>
    </row>
    <row r="102" spans="1:12" ht="25.5" customHeight="1">
      <c r="A102" s="226">
        <v>72</v>
      </c>
      <c r="B102" s="245">
        <v>2</v>
      </c>
      <c r="C102" s="245">
        <v>6</v>
      </c>
      <c r="D102" s="245">
        <v>5</v>
      </c>
      <c r="E102" s="245">
        <v>1</v>
      </c>
      <c r="F102" s="245">
        <v>1</v>
      </c>
      <c r="G102" s="245">
        <v>1</v>
      </c>
      <c r="H102" s="248" t="s">
        <v>70</v>
      </c>
      <c r="I102" s="247"/>
      <c r="J102" s="247"/>
      <c r="K102" s="246" t="s">
        <v>39</v>
      </c>
      <c r="L102" s="247"/>
    </row>
    <row r="103" spans="1:12" ht="12.75" customHeight="1">
      <c r="A103" s="226">
        <v>73</v>
      </c>
      <c r="B103" s="229">
        <v>2</v>
      </c>
      <c r="C103" s="229">
        <v>7</v>
      </c>
      <c r="D103" s="229"/>
      <c r="E103" s="229"/>
      <c r="F103" s="229"/>
      <c r="G103" s="229"/>
      <c r="H103" s="228" t="s">
        <v>169</v>
      </c>
      <c r="I103" s="223">
        <f>SUM(I104,I107,I110)</f>
        <v>0</v>
      </c>
      <c r="J103" s="223">
        <f>SUM(J104,J107,J110)</f>
        <v>0</v>
      </c>
      <c r="K103" s="246" t="s">
        <v>39</v>
      </c>
      <c r="L103" s="223">
        <f>SUM(L104,L107,L110)</f>
        <v>0</v>
      </c>
    </row>
    <row r="104" spans="1:12" ht="12.75" customHeight="1">
      <c r="A104" s="226">
        <v>74</v>
      </c>
      <c r="B104" s="245">
        <v>2</v>
      </c>
      <c r="C104" s="245">
        <v>7</v>
      </c>
      <c r="D104" s="245">
        <v>1</v>
      </c>
      <c r="E104" s="245"/>
      <c r="F104" s="245"/>
      <c r="G104" s="245"/>
      <c r="H104" s="248" t="s">
        <v>168</v>
      </c>
      <c r="I104" s="249">
        <f>SUM(I105:I106)</f>
        <v>0</v>
      </c>
      <c r="J104" s="249">
        <f>SUM(J105:J106)</f>
        <v>0</v>
      </c>
      <c r="K104" s="246" t="s">
        <v>39</v>
      </c>
      <c r="L104" s="249">
        <f>SUM(L105:L106)</f>
        <v>0</v>
      </c>
    </row>
    <row r="105" spans="1:12" ht="12.75" customHeight="1">
      <c r="A105" s="226">
        <v>75</v>
      </c>
      <c r="B105" s="245">
        <v>2</v>
      </c>
      <c r="C105" s="245">
        <v>7</v>
      </c>
      <c r="D105" s="245">
        <v>1</v>
      </c>
      <c r="E105" s="245">
        <v>1</v>
      </c>
      <c r="F105" s="245">
        <v>1</v>
      </c>
      <c r="G105" s="245">
        <v>1</v>
      </c>
      <c r="H105" s="248" t="s">
        <v>27</v>
      </c>
      <c r="I105" s="247"/>
      <c r="J105" s="247"/>
      <c r="K105" s="246" t="s">
        <v>39</v>
      </c>
      <c r="L105" s="247"/>
    </row>
    <row r="106" spans="1:12" ht="12.75" customHeight="1">
      <c r="A106" s="226">
        <v>76</v>
      </c>
      <c r="B106" s="245">
        <v>2</v>
      </c>
      <c r="C106" s="245">
        <v>7</v>
      </c>
      <c r="D106" s="245">
        <v>1</v>
      </c>
      <c r="E106" s="245">
        <v>1</v>
      </c>
      <c r="F106" s="245">
        <v>1</v>
      </c>
      <c r="G106" s="245">
        <v>2</v>
      </c>
      <c r="H106" s="248" t="s">
        <v>28</v>
      </c>
      <c r="I106" s="247"/>
      <c r="J106" s="247"/>
      <c r="K106" s="246" t="s">
        <v>39</v>
      </c>
      <c r="L106" s="247"/>
    </row>
    <row r="107" spans="1:12" ht="12.75" customHeight="1">
      <c r="A107" s="226">
        <v>77</v>
      </c>
      <c r="B107" s="245">
        <v>2</v>
      </c>
      <c r="C107" s="245">
        <v>7</v>
      </c>
      <c r="D107" s="245">
        <v>2</v>
      </c>
      <c r="E107" s="245"/>
      <c r="F107" s="245"/>
      <c r="G107" s="245"/>
      <c r="H107" s="248" t="s">
        <v>167</v>
      </c>
      <c r="I107" s="249">
        <f>SUM(I108:I109)</f>
        <v>0</v>
      </c>
      <c r="J107" s="249">
        <f>SUM(J108:J109)</f>
        <v>0</v>
      </c>
      <c r="K107" s="246" t="s">
        <v>39</v>
      </c>
      <c r="L107" s="249">
        <f>SUM(L108:L109)</f>
        <v>0</v>
      </c>
    </row>
    <row r="108" spans="1:12" ht="12.75" customHeight="1">
      <c r="A108" s="226">
        <v>78</v>
      </c>
      <c r="B108" s="245">
        <v>2</v>
      </c>
      <c r="C108" s="245">
        <v>7</v>
      </c>
      <c r="D108" s="245">
        <v>2</v>
      </c>
      <c r="E108" s="245">
        <v>1</v>
      </c>
      <c r="F108" s="245">
        <v>1</v>
      </c>
      <c r="G108" s="245">
        <v>1</v>
      </c>
      <c r="H108" s="248" t="s">
        <v>29</v>
      </c>
      <c r="I108" s="250"/>
      <c r="J108" s="247"/>
      <c r="K108" s="246" t="s">
        <v>39</v>
      </c>
      <c r="L108" s="247"/>
    </row>
    <row r="109" spans="1:12" ht="12.75" customHeight="1">
      <c r="A109" s="226">
        <v>79</v>
      </c>
      <c r="B109" s="245">
        <v>2</v>
      </c>
      <c r="C109" s="245">
        <v>7</v>
      </c>
      <c r="D109" s="245">
        <v>2</v>
      </c>
      <c r="E109" s="245">
        <v>1</v>
      </c>
      <c r="F109" s="245">
        <v>1</v>
      </c>
      <c r="G109" s="245">
        <v>2</v>
      </c>
      <c r="H109" s="248" t="s">
        <v>30</v>
      </c>
      <c r="I109" s="250"/>
      <c r="J109" s="247"/>
      <c r="K109" s="246" t="s">
        <v>39</v>
      </c>
      <c r="L109" s="247"/>
    </row>
    <row r="110" spans="1:12" ht="12.75" customHeight="1">
      <c r="A110" s="226">
        <v>80</v>
      </c>
      <c r="B110" s="245">
        <v>2</v>
      </c>
      <c r="C110" s="245">
        <v>7</v>
      </c>
      <c r="D110" s="245">
        <v>3</v>
      </c>
      <c r="E110" s="245"/>
      <c r="F110" s="245"/>
      <c r="G110" s="245"/>
      <c r="H110" s="248" t="s">
        <v>166</v>
      </c>
      <c r="I110" s="249">
        <f>SUM(I111:I112)</f>
        <v>0</v>
      </c>
      <c r="J110" s="249">
        <f>SUM(J111:J112)</f>
        <v>0</v>
      </c>
      <c r="K110" s="246" t="s">
        <v>39</v>
      </c>
      <c r="L110" s="249">
        <f>SUM(L111:L112)</f>
        <v>0</v>
      </c>
    </row>
    <row r="111" spans="1:12" ht="12.75" customHeight="1">
      <c r="A111" s="226">
        <v>81</v>
      </c>
      <c r="B111" s="245">
        <v>2</v>
      </c>
      <c r="C111" s="245">
        <v>7</v>
      </c>
      <c r="D111" s="245">
        <v>3</v>
      </c>
      <c r="E111" s="245">
        <v>1</v>
      </c>
      <c r="F111" s="245">
        <v>1</v>
      </c>
      <c r="G111" s="245">
        <v>1</v>
      </c>
      <c r="H111" s="248" t="s">
        <v>165</v>
      </c>
      <c r="I111" s="247"/>
      <c r="J111" s="247"/>
      <c r="K111" s="246" t="s">
        <v>39</v>
      </c>
      <c r="L111" s="247"/>
    </row>
    <row r="112" spans="1:12" ht="12.75" customHeight="1">
      <c r="A112" s="226">
        <v>82</v>
      </c>
      <c r="B112" s="245">
        <v>2</v>
      </c>
      <c r="C112" s="245">
        <v>7</v>
      </c>
      <c r="D112" s="245">
        <v>3</v>
      </c>
      <c r="E112" s="245">
        <v>1</v>
      </c>
      <c r="F112" s="245">
        <v>1</v>
      </c>
      <c r="G112" s="245">
        <v>2</v>
      </c>
      <c r="H112" s="248" t="s">
        <v>71</v>
      </c>
      <c r="I112" s="247"/>
      <c r="J112" s="247"/>
      <c r="K112" s="246" t="s">
        <v>39</v>
      </c>
      <c r="L112" s="247"/>
    </row>
    <row r="113" spans="1:12" ht="12.75" customHeight="1">
      <c r="A113" s="226">
        <v>83</v>
      </c>
      <c r="B113" s="229">
        <v>2</v>
      </c>
      <c r="C113" s="229">
        <v>8</v>
      </c>
      <c r="D113" s="229"/>
      <c r="E113" s="229"/>
      <c r="F113" s="229"/>
      <c r="G113" s="229"/>
      <c r="H113" s="228" t="s">
        <v>164</v>
      </c>
      <c r="I113" s="223">
        <f>SUM(I114,I118)</f>
        <v>0</v>
      </c>
      <c r="J113" s="223">
        <f>SUM(J114,J118)</f>
        <v>0</v>
      </c>
      <c r="K113" s="246" t="s">
        <v>39</v>
      </c>
      <c r="L113" s="223">
        <f>SUM(L114,L118)</f>
        <v>0</v>
      </c>
    </row>
    <row r="114" spans="1:12" ht="12.75" customHeight="1">
      <c r="A114" s="226">
        <v>84</v>
      </c>
      <c r="B114" s="245">
        <v>2</v>
      </c>
      <c r="C114" s="245">
        <v>8</v>
      </c>
      <c r="D114" s="245">
        <v>1</v>
      </c>
      <c r="E114" s="245">
        <v>1</v>
      </c>
      <c r="F114" s="245"/>
      <c r="G114" s="245"/>
      <c r="H114" s="248" t="s">
        <v>25</v>
      </c>
      <c r="I114" s="249">
        <f>SUM(I115)</f>
        <v>0</v>
      </c>
      <c r="J114" s="249">
        <f>SUM(J115)</f>
        <v>0</v>
      </c>
      <c r="K114" s="246" t="s">
        <v>39</v>
      </c>
      <c r="L114" s="249">
        <f>SUM(L115)</f>
        <v>0</v>
      </c>
    </row>
    <row r="115" spans="1:12" ht="12.75" customHeight="1">
      <c r="A115" s="226">
        <v>85</v>
      </c>
      <c r="B115" s="245">
        <v>2</v>
      </c>
      <c r="C115" s="245">
        <v>8</v>
      </c>
      <c r="D115" s="245">
        <v>1</v>
      </c>
      <c r="E115" s="245">
        <v>1</v>
      </c>
      <c r="F115" s="245">
        <v>1</v>
      </c>
      <c r="G115" s="245"/>
      <c r="H115" s="248" t="s">
        <v>25</v>
      </c>
      <c r="I115" s="249">
        <f>SUM(I116:I117)</f>
        <v>0</v>
      </c>
      <c r="J115" s="249">
        <f>SUM(J116:J117)</f>
        <v>0</v>
      </c>
      <c r="K115" s="246" t="s">
        <v>39</v>
      </c>
      <c r="L115" s="249">
        <f>SUM(L116:L117)</f>
        <v>0</v>
      </c>
    </row>
    <row r="116" spans="1:12" ht="12.75" customHeight="1">
      <c r="A116" s="226">
        <v>86</v>
      </c>
      <c r="B116" s="245">
        <v>2</v>
      </c>
      <c r="C116" s="245">
        <v>8</v>
      </c>
      <c r="D116" s="245">
        <v>1</v>
      </c>
      <c r="E116" s="245">
        <v>1</v>
      </c>
      <c r="F116" s="245">
        <v>1</v>
      </c>
      <c r="G116" s="245">
        <v>1</v>
      </c>
      <c r="H116" s="248" t="s">
        <v>72</v>
      </c>
      <c r="I116" s="247"/>
      <c r="J116" s="247"/>
      <c r="K116" s="246" t="s">
        <v>39</v>
      </c>
      <c r="L116" s="247"/>
    </row>
    <row r="117" spans="1:12" ht="12.75" customHeight="1">
      <c r="A117" s="226">
        <v>87</v>
      </c>
      <c r="B117" s="245">
        <v>2</v>
      </c>
      <c r="C117" s="245">
        <v>8</v>
      </c>
      <c r="D117" s="245">
        <v>1</v>
      </c>
      <c r="E117" s="245">
        <v>1</v>
      </c>
      <c r="F117" s="245">
        <v>1</v>
      </c>
      <c r="G117" s="245">
        <v>2</v>
      </c>
      <c r="H117" s="248" t="s">
        <v>73</v>
      </c>
      <c r="I117" s="247"/>
      <c r="J117" s="247">
        <v>0</v>
      </c>
      <c r="K117" s="246" t="s">
        <v>39</v>
      </c>
      <c r="L117" s="247"/>
    </row>
    <row r="118" spans="1:12" ht="12.75" customHeight="1">
      <c r="A118" s="226">
        <v>88</v>
      </c>
      <c r="B118" s="245">
        <v>2</v>
      </c>
      <c r="C118" s="245">
        <v>8</v>
      </c>
      <c r="D118" s="245">
        <v>1</v>
      </c>
      <c r="E118" s="245">
        <v>2</v>
      </c>
      <c r="F118" s="245"/>
      <c r="G118" s="245"/>
      <c r="H118" s="248" t="s">
        <v>26</v>
      </c>
      <c r="I118" s="249">
        <f>SUM(I119)</f>
        <v>0</v>
      </c>
      <c r="J118" s="249">
        <f>SUM(J119)</f>
        <v>0</v>
      </c>
      <c r="K118" s="246" t="s">
        <v>39</v>
      </c>
      <c r="L118" s="249">
        <f>SUM(L119)</f>
        <v>0</v>
      </c>
    </row>
    <row r="119" spans="1:12" ht="12.75" customHeight="1">
      <c r="A119" s="226">
        <v>89</v>
      </c>
      <c r="B119" s="245">
        <v>2</v>
      </c>
      <c r="C119" s="245">
        <v>8</v>
      </c>
      <c r="D119" s="245">
        <v>1</v>
      </c>
      <c r="E119" s="245">
        <v>2</v>
      </c>
      <c r="F119" s="245">
        <v>1</v>
      </c>
      <c r="G119" s="245">
        <v>1</v>
      </c>
      <c r="H119" s="248" t="s">
        <v>93</v>
      </c>
      <c r="I119" s="247"/>
      <c r="J119" s="247"/>
      <c r="K119" s="246" t="s">
        <v>39</v>
      </c>
      <c r="L119" s="247"/>
    </row>
    <row r="120" spans="1:12" ht="34.5" customHeight="1">
      <c r="A120" s="226">
        <v>90</v>
      </c>
      <c r="B120" s="229">
        <v>2</v>
      </c>
      <c r="C120" s="229">
        <v>9</v>
      </c>
      <c r="D120" s="229"/>
      <c r="E120" s="229"/>
      <c r="F120" s="229"/>
      <c r="G120" s="229"/>
      <c r="H120" s="228" t="s">
        <v>96</v>
      </c>
      <c r="I120" s="223">
        <f>SUM(I121,I123)</f>
        <v>0</v>
      </c>
      <c r="J120" s="223">
        <f>SUM(J121,J123)</f>
        <v>0</v>
      </c>
      <c r="K120" s="246" t="s">
        <v>39</v>
      </c>
      <c r="L120" s="223">
        <f>SUM(L121,L123)</f>
        <v>0</v>
      </c>
    </row>
    <row r="121" spans="1:12" ht="39.75" customHeight="1">
      <c r="A121" s="226">
        <v>91</v>
      </c>
      <c r="B121" s="245">
        <v>2</v>
      </c>
      <c r="C121" s="245">
        <v>9</v>
      </c>
      <c r="D121" s="245">
        <v>1</v>
      </c>
      <c r="E121" s="245"/>
      <c r="F121" s="245"/>
      <c r="G121" s="245"/>
      <c r="H121" s="248" t="s">
        <v>95</v>
      </c>
      <c r="I121" s="249">
        <f>SUM(I122)</f>
        <v>0</v>
      </c>
      <c r="J121" s="249">
        <f>SUM(J122)</f>
        <v>0</v>
      </c>
      <c r="K121" s="246" t="s">
        <v>39</v>
      </c>
      <c r="L121" s="249">
        <f>SUM(L122)</f>
        <v>0</v>
      </c>
    </row>
    <row r="122" spans="1:12">
      <c r="A122" s="226">
        <v>92</v>
      </c>
      <c r="B122" s="245">
        <v>2</v>
      </c>
      <c r="C122" s="245">
        <v>9</v>
      </c>
      <c r="D122" s="245">
        <v>1</v>
      </c>
      <c r="E122" s="245">
        <v>1</v>
      </c>
      <c r="F122" s="245">
        <v>1</v>
      </c>
      <c r="G122" s="245">
        <v>1</v>
      </c>
      <c r="H122" s="248" t="s">
        <v>74</v>
      </c>
      <c r="I122" s="250"/>
      <c r="J122" s="247"/>
      <c r="K122" s="246" t="s">
        <v>39</v>
      </c>
      <c r="L122" s="250"/>
    </row>
    <row r="123" spans="1:12" ht="39" customHeight="1">
      <c r="A123" s="226">
        <v>93</v>
      </c>
      <c r="B123" s="245">
        <v>2</v>
      </c>
      <c r="C123" s="245">
        <v>9</v>
      </c>
      <c r="D123" s="245">
        <v>2</v>
      </c>
      <c r="E123" s="245"/>
      <c r="F123" s="245"/>
      <c r="G123" s="245"/>
      <c r="H123" s="248" t="s">
        <v>96</v>
      </c>
      <c r="I123" s="249">
        <f>SUM(I124,I129)</f>
        <v>0</v>
      </c>
      <c r="J123" s="249">
        <f>SUM(J124,J129)</f>
        <v>0</v>
      </c>
      <c r="K123" s="246" t="s">
        <v>39</v>
      </c>
      <c r="L123" s="249">
        <f>SUM(L124,L129)</f>
        <v>0</v>
      </c>
    </row>
    <row r="124" spans="1:12" ht="12.75" customHeight="1">
      <c r="A124" s="226">
        <v>94</v>
      </c>
      <c r="B124" s="245">
        <v>2</v>
      </c>
      <c r="C124" s="245">
        <v>9</v>
      </c>
      <c r="D124" s="245">
        <v>2</v>
      </c>
      <c r="E124" s="245">
        <v>1</v>
      </c>
      <c r="F124" s="245"/>
      <c r="G124" s="245"/>
      <c r="H124" s="248" t="s">
        <v>25</v>
      </c>
      <c r="I124" s="249">
        <f>SUM(I125)</f>
        <v>0</v>
      </c>
      <c r="J124" s="249">
        <f>SUM(J125)</f>
        <v>0</v>
      </c>
      <c r="K124" s="246" t="s">
        <v>39</v>
      </c>
      <c r="L124" s="249">
        <f>SUM(L125)</f>
        <v>0</v>
      </c>
    </row>
    <row r="125" spans="1:12" ht="12.75" customHeight="1">
      <c r="A125" s="226">
        <v>95</v>
      </c>
      <c r="B125" s="245">
        <v>2</v>
      </c>
      <c r="C125" s="245">
        <v>9</v>
      </c>
      <c r="D125" s="245">
        <v>2</v>
      </c>
      <c r="E125" s="245">
        <v>1</v>
      </c>
      <c r="F125" s="245">
        <v>1</v>
      </c>
      <c r="G125" s="245"/>
      <c r="H125" s="248" t="s">
        <v>25</v>
      </c>
      <c r="I125" s="249">
        <f>SUM(I126:I128)</f>
        <v>0</v>
      </c>
      <c r="J125" s="249">
        <f>SUM(J126:J128)</f>
        <v>0</v>
      </c>
      <c r="K125" s="246" t="s">
        <v>39</v>
      </c>
      <c r="L125" s="249">
        <f>SUM(L126:L128)</f>
        <v>0</v>
      </c>
    </row>
    <row r="126" spans="1:12" ht="12.75" customHeight="1">
      <c r="A126" s="226">
        <v>96</v>
      </c>
      <c r="B126" s="245">
        <v>2</v>
      </c>
      <c r="C126" s="245">
        <v>9</v>
      </c>
      <c r="D126" s="245">
        <v>2</v>
      </c>
      <c r="E126" s="245">
        <v>1</v>
      </c>
      <c r="F126" s="245">
        <v>1</v>
      </c>
      <c r="G126" s="245">
        <v>1</v>
      </c>
      <c r="H126" s="248" t="s">
        <v>75</v>
      </c>
      <c r="I126" s="247"/>
      <c r="J126" s="247"/>
      <c r="K126" s="246" t="s">
        <v>39</v>
      </c>
      <c r="L126" s="247"/>
    </row>
    <row r="127" spans="1:12" ht="25.5" customHeight="1">
      <c r="A127" s="226">
        <v>97</v>
      </c>
      <c r="B127" s="245">
        <v>2</v>
      </c>
      <c r="C127" s="245">
        <v>9</v>
      </c>
      <c r="D127" s="245">
        <v>2</v>
      </c>
      <c r="E127" s="245">
        <v>1</v>
      </c>
      <c r="F127" s="245">
        <v>1</v>
      </c>
      <c r="G127" s="245">
        <v>2</v>
      </c>
      <c r="H127" s="248" t="s">
        <v>94</v>
      </c>
      <c r="I127" s="247"/>
      <c r="J127" s="247"/>
      <c r="K127" s="246" t="s">
        <v>39</v>
      </c>
      <c r="L127" s="247"/>
    </row>
    <row r="128" spans="1:12" ht="12.75" customHeight="1">
      <c r="A128" s="226">
        <v>98</v>
      </c>
      <c r="B128" s="245">
        <v>2</v>
      </c>
      <c r="C128" s="245">
        <v>9</v>
      </c>
      <c r="D128" s="245">
        <v>2</v>
      </c>
      <c r="E128" s="245">
        <v>1</v>
      </c>
      <c r="F128" s="245">
        <v>1</v>
      </c>
      <c r="G128" s="245">
        <v>3</v>
      </c>
      <c r="H128" s="248" t="s">
        <v>76</v>
      </c>
      <c r="I128" s="247"/>
      <c r="J128" s="247"/>
      <c r="K128" s="246" t="s">
        <v>39</v>
      </c>
      <c r="L128" s="247"/>
    </row>
    <row r="129" spans="1:12" ht="12.75" customHeight="1">
      <c r="A129" s="226">
        <v>99</v>
      </c>
      <c r="B129" s="245">
        <v>2</v>
      </c>
      <c r="C129" s="245">
        <v>9</v>
      </c>
      <c r="D129" s="245">
        <v>2</v>
      </c>
      <c r="E129" s="245">
        <v>2</v>
      </c>
      <c r="F129" s="245"/>
      <c r="G129" s="245"/>
      <c r="H129" s="248" t="s">
        <v>26</v>
      </c>
      <c r="I129" s="249">
        <f>SUM(I130)</f>
        <v>0</v>
      </c>
      <c r="J129" s="249">
        <f>SUM(J130)</f>
        <v>0</v>
      </c>
      <c r="K129" s="246" t="s">
        <v>39</v>
      </c>
      <c r="L129" s="249">
        <f>SUM(L130)</f>
        <v>0</v>
      </c>
    </row>
    <row r="130" spans="1:12" ht="12.75" customHeight="1">
      <c r="A130" s="226">
        <v>100</v>
      </c>
      <c r="B130" s="245">
        <v>2</v>
      </c>
      <c r="C130" s="245">
        <v>9</v>
      </c>
      <c r="D130" s="245">
        <v>2</v>
      </c>
      <c r="E130" s="245">
        <v>2</v>
      </c>
      <c r="F130" s="245">
        <v>1</v>
      </c>
      <c r="G130" s="245"/>
      <c r="H130" s="248" t="s">
        <v>77</v>
      </c>
      <c r="I130" s="249">
        <f>SUM(I131:I133)</f>
        <v>0</v>
      </c>
      <c r="J130" s="249">
        <f>SUM(J131:J133)</f>
        <v>0</v>
      </c>
      <c r="K130" s="246" t="s">
        <v>39</v>
      </c>
      <c r="L130" s="249">
        <f>SUM(L131:L133)</f>
        <v>0</v>
      </c>
    </row>
    <row r="131" spans="1:12" ht="12.75" customHeight="1">
      <c r="A131" s="226">
        <v>101</v>
      </c>
      <c r="B131" s="245">
        <v>2</v>
      </c>
      <c r="C131" s="245">
        <v>9</v>
      </c>
      <c r="D131" s="245">
        <v>2</v>
      </c>
      <c r="E131" s="245">
        <v>2</v>
      </c>
      <c r="F131" s="245">
        <v>1</v>
      </c>
      <c r="G131" s="245">
        <v>1</v>
      </c>
      <c r="H131" s="248" t="s">
        <v>97</v>
      </c>
      <c r="I131" s="247"/>
      <c r="J131" s="247"/>
      <c r="K131" s="246" t="s">
        <v>39</v>
      </c>
      <c r="L131" s="247"/>
    </row>
    <row r="132" spans="1:12" ht="22.5">
      <c r="A132" s="226">
        <v>102</v>
      </c>
      <c r="B132" s="245">
        <v>2</v>
      </c>
      <c r="C132" s="245">
        <v>9</v>
      </c>
      <c r="D132" s="245">
        <v>2</v>
      </c>
      <c r="E132" s="245">
        <v>2</v>
      </c>
      <c r="F132" s="245">
        <v>1</v>
      </c>
      <c r="G132" s="245">
        <v>2</v>
      </c>
      <c r="H132" s="248" t="s">
        <v>78</v>
      </c>
      <c r="I132" s="247"/>
      <c r="J132" s="247"/>
      <c r="K132" s="246" t="s">
        <v>39</v>
      </c>
      <c r="L132" s="247"/>
    </row>
    <row r="133" spans="1:12" ht="12.75" customHeight="1">
      <c r="A133" s="226">
        <v>103</v>
      </c>
      <c r="B133" s="245">
        <v>2</v>
      </c>
      <c r="C133" s="245">
        <v>9</v>
      </c>
      <c r="D133" s="245">
        <v>2</v>
      </c>
      <c r="E133" s="245">
        <v>2</v>
      </c>
      <c r="F133" s="245">
        <v>1</v>
      </c>
      <c r="G133" s="245">
        <v>3</v>
      </c>
      <c r="H133" s="248" t="s">
        <v>79</v>
      </c>
      <c r="I133" s="247"/>
      <c r="J133" s="247"/>
      <c r="K133" s="246" t="s">
        <v>39</v>
      </c>
      <c r="L133" s="247"/>
    </row>
    <row r="134" spans="1:12" ht="53.25" customHeight="1">
      <c r="A134" s="226">
        <v>104</v>
      </c>
      <c r="B134" s="229">
        <v>3</v>
      </c>
      <c r="C134" s="229"/>
      <c r="D134" s="229"/>
      <c r="E134" s="229"/>
      <c r="F134" s="229"/>
      <c r="G134" s="229"/>
      <c r="H134" s="228" t="s">
        <v>157</v>
      </c>
      <c r="I134" s="223">
        <f>SUM(I135,I157:I158)</f>
        <v>0</v>
      </c>
      <c r="J134" s="223">
        <f>SUM(J135,J157:J158)</f>
        <v>0</v>
      </c>
      <c r="K134" s="246" t="s">
        <v>39</v>
      </c>
      <c r="L134" s="223">
        <f>SUM(L135,L157:L158)</f>
        <v>0</v>
      </c>
    </row>
    <row r="135" spans="1:12" ht="25.5" customHeight="1">
      <c r="A135" s="226">
        <v>105</v>
      </c>
      <c r="B135" s="229">
        <v>3</v>
      </c>
      <c r="C135" s="229">
        <v>1</v>
      </c>
      <c r="D135" s="245"/>
      <c r="E135" s="245"/>
      <c r="F135" s="245"/>
      <c r="G135" s="245"/>
      <c r="H135" s="228" t="s">
        <v>163</v>
      </c>
      <c r="I135" s="223">
        <f>SUM(I136,I148,I154:I156)</f>
        <v>0</v>
      </c>
      <c r="J135" s="223">
        <f>SUM(J136,J148,J154:J156)</f>
        <v>0</v>
      </c>
      <c r="K135" s="246" t="s">
        <v>39</v>
      </c>
      <c r="L135" s="223">
        <f>SUM(L136,L148,L154:L156)</f>
        <v>0</v>
      </c>
    </row>
    <row r="136" spans="1:12" ht="25.5" customHeight="1">
      <c r="A136" s="226">
        <v>106</v>
      </c>
      <c r="B136" s="245">
        <v>3</v>
      </c>
      <c r="C136" s="245">
        <v>1</v>
      </c>
      <c r="D136" s="245">
        <v>1</v>
      </c>
      <c r="E136" s="245"/>
      <c r="F136" s="245"/>
      <c r="G136" s="245"/>
      <c r="H136" s="248" t="s">
        <v>162</v>
      </c>
      <c r="I136" s="249">
        <f>SUM(I137,I139,I143,I146:I147)</f>
        <v>0</v>
      </c>
      <c r="J136" s="249">
        <f>SUM(J137,J139,J143,J146:J147)</f>
        <v>0</v>
      </c>
      <c r="K136" s="246" t="s">
        <v>39</v>
      </c>
      <c r="L136" s="249">
        <f>SUM(L137,L139,L143,L146:L147)</f>
        <v>0</v>
      </c>
    </row>
    <row r="137" spans="1:12" ht="12.75" customHeight="1">
      <c r="A137" s="226">
        <v>107</v>
      </c>
      <c r="B137" s="245">
        <v>3</v>
      </c>
      <c r="C137" s="245">
        <v>1</v>
      </c>
      <c r="D137" s="245">
        <v>1</v>
      </c>
      <c r="E137" s="245">
        <v>1</v>
      </c>
      <c r="F137" s="245"/>
      <c r="G137" s="245"/>
      <c r="H137" s="248" t="s">
        <v>161</v>
      </c>
      <c r="I137" s="249">
        <f>SUM(I138)</f>
        <v>0</v>
      </c>
      <c r="J137" s="249">
        <f>SUM(J138)</f>
        <v>0</v>
      </c>
      <c r="K137" s="246" t="s">
        <v>39</v>
      </c>
      <c r="L137" s="249">
        <f>SUM(L138)</f>
        <v>0</v>
      </c>
    </row>
    <row r="138" spans="1:12" ht="12.75" customHeight="1">
      <c r="A138" s="226">
        <v>108</v>
      </c>
      <c r="B138" s="245">
        <v>3</v>
      </c>
      <c r="C138" s="245">
        <v>1</v>
      </c>
      <c r="D138" s="245">
        <v>1</v>
      </c>
      <c r="E138" s="245">
        <v>1</v>
      </c>
      <c r="F138" s="245">
        <v>1</v>
      </c>
      <c r="G138" s="245">
        <v>1</v>
      </c>
      <c r="H138" s="248" t="s">
        <v>161</v>
      </c>
      <c r="I138" s="247"/>
      <c r="J138" s="247"/>
      <c r="K138" s="246" t="s">
        <v>39</v>
      </c>
      <c r="L138" s="250"/>
    </row>
    <row r="139" spans="1:12" ht="12.75" customHeight="1">
      <c r="A139" s="226">
        <v>109</v>
      </c>
      <c r="B139" s="245">
        <v>3</v>
      </c>
      <c r="C139" s="245">
        <v>1</v>
      </c>
      <c r="D139" s="245">
        <v>1</v>
      </c>
      <c r="E139" s="245">
        <v>2</v>
      </c>
      <c r="F139" s="245"/>
      <c r="G139" s="245"/>
      <c r="H139" s="248" t="s">
        <v>160</v>
      </c>
      <c r="I139" s="249">
        <f>SUM(I140:I142)</f>
        <v>0</v>
      </c>
      <c r="J139" s="249">
        <f>SUM(J140:J142)</f>
        <v>0</v>
      </c>
      <c r="K139" s="246" t="s">
        <v>39</v>
      </c>
      <c r="L139" s="249">
        <f>SUM(L140:L142)</f>
        <v>0</v>
      </c>
    </row>
    <row r="140" spans="1:12" ht="12.75" customHeight="1">
      <c r="A140" s="226">
        <v>110</v>
      </c>
      <c r="B140" s="245">
        <v>3</v>
      </c>
      <c r="C140" s="245">
        <v>1</v>
      </c>
      <c r="D140" s="245">
        <v>1</v>
      </c>
      <c r="E140" s="245">
        <v>2</v>
      </c>
      <c r="F140" s="245">
        <v>1</v>
      </c>
      <c r="G140" s="245">
        <v>1</v>
      </c>
      <c r="H140" s="248" t="s">
        <v>32</v>
      </c>
      <c r="I140" s="247"/>
      <c r="J140" s="247"/>
      <c r="K140" s="246" t="s">
        <v>39</v>
      </c>
      <c r="L140" s="250"/>
    </row>
    <row r="141" spans="1:12" ht="12.75" customHeight="1">
      <c r="A141" s="226">
        <v>111</v>
      </c>
      <c r="B141" s="245">
        <v>3</v>
      </c>
      <c r="C141" s="245">
        <v>1</v>
      </c>
      <c r="D141" s="245">
        <v>1</v>
      </c>
      <c r="E141" s="245">
        <v>2</v>
      </c>
      <c r="F141" s="245">
        <v>1</v>
      </c>
      <c r="G141" s="245">
        <v>2</v>
      </c>
      <c r="H141" s="248" t="s">
        <v>33</v>
      </c>
      <c r="I141" s="247"/>
      <c r="J141" s="247"/>
      <c r="K141" s="246" t="s">
        <v>39</v>
      </c>
      <c r="L141" s="250"/>
    </row>
    <row r="142" spans="1:12" ht="12.75" customHeight="1">
      <c r="A142" s="226">
        <v>112</v>
      </c>
      <c r="B142" s="245">
        <v>3</v>
      </c>
      <c r="C142" s="245">
        <v>1</v>
      </c>
      <c r="D142" s="245">
        <v>1</v>
      </c>
      <c r="E142" s="245">
        <v>2</v>
      </c>
      <c r="F142" s="245">
        <v>1</v>
      </c>
      <c r="G142" s="245">
        <v>3</v>
      </c>
      <c r="H142" s="248" t="s">
        <v>34</v>
      </c>
      <c r="I142" s="247"/>
      <c r="J142" s="247"/>
      <c r="K142" s="246" t="s">
        <v>39</v>
      </c>
      <c r="L142" s="250"/>
    </row>
    <row r="143" spans="1:12" ht="12.75" customHeight="1">
      <c r="A143" s="226">
        <v>113</v>
      </c>
      <c r="B143" s="245">
        <v>3</v>
      </c>
      <c r="C143" s="245">
        <v>1</v>
      </c>
      <c r="D143" s="245">
        <v>1</v>
      </c>
      <c r="E143" s="245">
        <v>3</v>
      </c>
      <c r="F143" s="245"/>
      <c r="G143" s="245"/>
      <c r="H143" s="248" t="s">
        <v>48</v>
      </c>
      <c r="I143" s="249">
        <f>SUM(I144:I145)</f>
        <v>0</v>
      </c>
      <c r="J143" s="249">
        <f>SUM(J144:J145)</f>
        <v>0</v>
      </c>
      <c r="K143" s="246" t="s">
        <v>39</v>
      </c>
      <c r="L143" s="249">
        <f>SUM(L144:L145)</f>
        <v>0</v>
      </c>
    </row>
    <row r="144" spans="1:12" ht="12.75" customHeight="1">
      <c r="A144" s="226">
        <v>114</v>
      </c>
      <c r="B144" s="245">
        <v>3</v>
      </c>
      <c r="C144" s="245">
        <v>1</v>
      </c>
      <c r="D144" s="245">
        <v>1</v>
      </c>
      <c r="E144" s="245">
        <v>3</v>
      </c>
      <c r="F144" s="245">
        <v>1</v>
      </c>
      <c r="G144" s="245">
        <v>1</v>
      </c>
      <c r="H144" s="248" t="s">
        <v>35</v>
      </c>
      <c r="I144" s="247"/>
      <c r="J144" s="247"/>
      <c r="K144" s="246" t="s">
        <v>39</v>
      </c>
      <c r="L144" s="250"/>
    </row>
    <row r="145" spans="1:12" ht="12.75" customHeight="1">
      <c r="A145" s="226">
        <v>115</v>
      </c>
      <c r="B145" s="245">
        <v>3</v>
      </c>
      <c r="C145" s="245">
        <v>1</v>
      </c>
      <c r="D145" s="245">
        <v>1</v>
      </c>
      <c r="E145" s="245">
        <v>3</v>
      </c>
      <c r="F145" s="245">
        <v>1</v>
      </c>
      <c r="G145" s="245">
        <v>2</v>
      </c>
      <c r="H145" s="248" t="s">
        <v>36</v>
      </c>
      <c r="I145" s="247"/>
      <c r="J145" s="247"/>
      <c r="K145" s="246" t="s">
        <v>39</v>
      </c>
      <c r="L145" s="250"/>
    </row>
    <row r="146" spans="1:12" ht="12.75" customHeight="1">
      <c r="A146" s="226">
        <v>116</v>
      </c>
      <c r="B146" s="245">
        <v>3</v>
      </c>
      <c r="C146" s="245">
        <v>1</v>
      </c>
      <c r="D146" s="245">
        <v>1</v>
      </c>
      <c r="E146" s="245">
        <v>4</v>
      </c>
      <c r="F146" s="245"/>
      <c r="G146" s="245"/>
      <c r="H146" s="248" t="s">
        <v>49</v>
      </c>
      <c r="I146" s="247"/>
      <c r="J146" s="247"/>
      <c r="K146" s="246" t="s">
        <v>39</v>
      </c>
      <c r="L146" s="247"/>
    </row>
    <row r="147" spans="1:12" ht="12.75" customHeight="1">
      <c r="A147" s="226">
        <v>117</v>
      </c>
      <c r="B147" s="245">
        <v>3</v>
      </c>
      <c r="C147" s="245">
        <v>1</v>
      </c>
      <c r="D147" s="245">
        <v>1</v>
      </c>
      <c r="E147" s="245">
        <v>5</v>
      </c>
      <c r="F147" s="245"/>
      <c r="G147" s="245"/>
      <c r="H147" s="248" t="s">
        <v>37</v>
      </c>
      <c r="I147" s="247"/>
      <c r="J147" s="247"/>
      <c r="K147" s="246" t="s">
        <v>39</v>
      </c>
      <c r="L147" s="247"/>
    </row>
    <row r="148" spans="1:12" ht="12.75" customHeight="1">
      <c r="A148" s="226">
        <v>118</v>
      </c>
      <c r="B148" s="245">
        <v>3</v>
      </c>
      <c r="C148" s="245">
        <v>1</v>
      </c>
      <c r="D148" s="245">
        <v>2</v>
      </c>
      <c r="E148" s="245"/>
      <c r="F148" s="245"/>
      <c r="G148" s="245"/>
      <c r="H148" s="248" t="s">
        <v>159</v>
      </c>
      <c r="I148" s="249">
        <f>SUM(I149:I153)</f>
        <v>0</v>
      </c>
      <c r="J148" s="249">
        <f>SUM(J149:J153)</f>
        <v>0</v>
      </c>
      <c r="K148" s="246" t="s">
        <v>39</v>
      </c>
      <c r="L148" s="249">
        <f>SUM(L149:L153)</f>
        <v>0</v>
      </c>
    </row>
    <row r="149" spans="1:12" ht="12.75" customHeight="1">
      <c r="A149" s="226">
        <v>119</v>
      </c>
      <c r="B149" s="245">
        <v>3</v>
      </c>
      <c r="C149" s="245">
        <v>1</v>
      </c>
      <c r="D149" s="245">
        <v>2</v>
      </c>
      <c r="E149" s="245">
        <v>1</v>
      </c>
      <c r="F149" s="245">
        <v>1</v>
      </c>
      <c r="G149" s="245">
        <v>1</v>
      </c>
      <c r="H149" s="248" t="s">
        <v>121</v>
      </c>
      <c r="I149" s="247"/>
      <c r="J149" s="247"/>
      <c r="K149" s="246" t="s">
        <v>39</v>
      </c>
      <c r="L149" s="247"/>
    </row>
    <row r="150" spans="1:12" ht="25.5" customHeight="1">
      <c r="A150" s="226">
        <v>120</v>
      </c>
      <c r="B150" s="245">
        <v>3</v>
      </c>
      <c r="C150" s="245">
        <v>1</v>
      </c>
      <c r="D150" s="245">
        <v>2</v>
      </c>
      <c r="E150" s="245">
        <v>1</v>
      </c>
      <c r="F150" s="245">
        <v>1</v>
      </c>
      <c r="G150" s="245">
        <v>2</v>
      </c>
      <c r="H150" s="248" t="s">
        <v>98</v>
      </c>
      <c r="I150" s="247"/>
      <c r="J150" s="247"/>
      <c r="K150" s="246" t="s">
        <v>39</v>
      </c>
      <c r="L150" s="247"/>
    </row>
    <row r="151" spans="1:12" ht="12.75" customHeight="1">
      <c r="A151" s="226">
        <v>121</v>
      </c>
      <c r="B151" s="245">
        <v>3</v>
      </c>
      <c r="C151" s="245">
        <v>1</v>
      </c>
      <c r="D151" s="245">
        <v>2</v>
      </c>
      <c r="E151" s="245">
        <v>1</v>
      </c>
      <c r="F151" s="245">
        <v>1</v>
      </c>
      <c r="G151" s="245">
        <v>3</v>
      </c>
      <c r="H151" s="248" t="s">
        <v>80</v>
      </c>
      <c r="I151" s="247"/>
      <c r="J151" s="247"/>
      <c r="K151" s="246" t="s">
        <v>39</v>
      </c>
      <c r="L151" s="247"/>
    </row>
    <row r="152" spans="1:12" ht="12.75" customHeight="1">
      <c r="A152" s="226">
        <v>122</v>
      </c>
      <c r="B152" s="245">
        <v>3</v>
      </c>
      <c r="C152" s="245">
        <v>1</v>
      </c>
      <c r="D152" s="245">
        <v>2</v>
      </c>
      <c r="E152" s="245">
        <v>1</v>
      </c>
      <c r="F152" s="245">
        <v>1</v>
      </c>
      <c r="G152" s="245">
        <v>4</v>
      </c>
      <c r="H152" s="248" t="s">
        <v>81</v>
      </c>
      <c r="I152" s="247"/>
      <c r="J152" s="247"/>
      <c r="K152" s="246" t="s">
        <v>39</v>
      </c>
      <c r="L152" s="247"/>
    </row>
    <row r="153" spans="1:12" ht="12.75" customHeight="1">
      <c r="A153" s="226">
        <v>123</v>
      </c>
      <c r="B153" s="245">
        <v>3</v>
      </c>
      <c r="C153" s="245">
        <v>1</v>
      </c>
      <c r="D153" s="245">
        <v>2</v>
      </c>
      <c r="E153" s="245">
        <v>1</v>
      </c>
      <c r="F153" s="245">
        <v>1</v>
      </c>
      <c r="G153" s="245">
        <v>5</v>
      </c>
      <c r="H153" s="248" t="s">
        <v>38</v>
      </c>
      <c r="I153" s="247"/>
      <c r="J153" s="247"/>
      <c r="K153" s="246" t="s">
        <v>39</v>
      </c>
      <c r="L153" s="247"/>
    </row>
    <row r="154" spans="1:12" ht="12.75" customHeight="1">
      <c r="A154" s="226">
        <v>124</v>
      </c>
      <c r="B154" s="245">
        <v>3</v>
      </c>
      <c r="C154" s="245">
        <v>1</v>
      </c>
      <c r="D154" s="245">
        <v>3</v>
      </c>
      <c r="E154" s="245"/>
      <c r="F154" s="245"/>
      <c r="G154" s="245"/>
      <c r="H154" s="248" t="s">
        <v>50</v>
      </c>
      <c r="I154" s="247"/>
      <c r="J154" s="247"/>
      <c r="K154" s="246" t="s">
        <v>39</v>
      </c>
      <c r="L154" s="247"/>
    </row>
    <row r="155" spans="1:12" ht="25.5" customHeight="1">
      <c r="A155" s="226">
        <v>125</v>
      </c>
      <c r="B155" s="245">
        <v>3</v>
      </c>
      <c r="C155" s="245">
        <v>1</v>
      </c>
      <c r="D155" s="245">
        <v>4</v>
      </c>
      <c r="E155" s="245"/>
      <c r="F155" s="245"/>
      <c r="G155" s="245"/>
      <c r="H155" s="248" t="s">
        <v>158</v>
      </c>
      <c r="I155" s="247"/>
      <c r="J155" s="247"/>
      <c r="K155" s="246" t="s">
        <v>39</v>
      </c>
      <c r="L155" s="247"/>
    </row>
    <row r="156" spans="1:12" ht="12.75" customHeight="1">
      <c r="A156" s="226">
        <v>126</v>
      </c>
      <c r="B156" s="245">
        <v>3</v>
      </c>
      <c r="C156" s="245">
        <v>1</v>
      </c>
      <c r="D156" s="245">
        <v>5</v>
      </c>
      <c r="E156" s="245"/>
      <c r="F156" s="245"/>
      <c r="G156" s="245"/>
      <c r="H156" s="248" t="s">
        <v>99</v>
      </c>
      <c r="I156" s="247"/>
      <c r="J156" s="247"/>
      <c r="K156" s="246" t="s">
        <v>39</v>
      </c>
      <c r="L156" s="247"/>
    </row>
    <row r="157" spans="1:12" ht="25.5" customHeight="1">
      <c r="A157" s="226">
        <v>127</v>
      </c>
      <c r="B157" s="229">
        <v>3</v>
      </c>
      <c r="C157" s="229">
        <v>2</v>
      </c>
      <c r="D157" s="229"/>
      <c r="E157" s="229"/>
      <c r="F157" s="229"/>
      <c r="G157" s="229"/>
      <c r="H157" s="228" t="s">
        <v>63</v>
      </c>
      <c r="I157" s="227"/>
      <c r="J157" s="227"/>
      <c r="K157" s="246" t="s">
        <v>39</v>
      </c>
      <c r="L157" s="227"/>
    </row>
    <row r="158" spans="1:12" ht="25.5" customHeight="1">
      <c r="A158" s="226">
        <v>128</v>
      </c>
      <c r="B158" s="229">
        <v>3</v>
      </c>
      <c r="C158" s="229">
        <v>3</v>
      </c>
      <c r="D158" s="229"/>
      <c r="E158" s="229"/>
      <c r="F158" s="229"/>
      <c r="G158" s="229"/>
      <c r="H158" s="228" t="s">
        <v>64</v>
      </c>
      <c r="I158" s="227"/>
      <c r="J158" s="227"/>
      <c r="K158" s="246" t="s">
        <v>39</v>
      </c>
      <c r="L158" s="227"/>
    </row>
    <row r="159" spans="1:12">
      <c r="A159" s="226">
        <v>129</v>
      </c>
      <c r="B159" s="245"/>
      <c r="C159" s="245"/>
      <c r="D159" s="245"/>
      <c r="E159" s="245"/>
      <c r="F159" s="245"/>
      <c r="G159" s="245"/>
      <c r="H159" s="228" t="s">
        <v>116</v>
      </c>
      <c r="I159" s="223">
        <f>SUM(I31,I134)</f>
        <v>27.7</v>
      </c>
      <c r="J159" s="223">
        <f>SUM(J31,J134)</f>
        <v>205.29999999999998</v>
      </c>
      <c r="K159" s="223">
        <f>SUM(K31,K134)</f>
        <v>0</v>
      </c>
      <c r="L159" s="223">
        <f>SUM(L31,L134)</f>
        <v>0</v>
      </c>
    </row>
    <row r="160" spans="1:12">
      <c r="A160" s="226"/>
      <c r="B160" s="244"/>
      <c r="C160" s="244"/>
      <c r="D160" s="244"/>
      <c r="E160" s="244"/>
      <c r="F160" s="244"/>
      <c r="G160" s="244"/>
      <c r="H160" s="243"/>
      <c r="I160" s="242"/>
      <c r="J160" s="242"/>
      <c r="K160" s="242"/>
      <c r="L160" s="242"/>
    </row>
    <row r="161" spans="1:13">
      <c r="A161" s="226"/>
      <c r="B161" s="244"/>
      <c r="C161" s="244"/>
      <c r="D161" s="244"/>
      <c r="E161" s="244"/>
      <c r="F161" s="244"/>
      <c r="G161" s="244"/>
      <c r="H161" s="243"/>
      <c r="I161" s="242"/>
      <c r="J161" s="242"/>
      <c r="K161" s="242"/>
      <c r="L161" s="242"/>
    </row>
    <row r="162" spans="1:13">
      <c r="A162" s="226"/>
      <c r="B162" s="241"/>
      <c r="C162" s="241"/>
      <c r="D162" s="241"/>
      <c r="E162" s="241"/>
      <c r="F162" s="241"/>
      <c r="G162" s="241"/>
      <c r="H162" s="240"/>
      <c r="I162" s="210"/>
      <c r="J162" s="210"/>
      <c r="K162" s="210"/>
      <c r="L162" s="210"/>
    </row>
    <row r="163" spans="1:13">
      <c r="A163" s="226"/>
      <c r="B163" s="236" t="s">
        <v>2</v>
      </c>
      <c r="C163" s="236"/>
      <c r="D163" s="236"/>
      <c r="E163" s="236"/>
      <c r="F163" s="236"/>
      <c r="G163" s="236"/>
      <c r="H163" s="235" t="s">
        <v>3</v>
      </c>
      <c r="I163" s="235" t="s">
        <v>124</v>
      </c>
      <c r="J163" s="235"/>
      <c r="K163" s="239"/>
      <c r="L163" s="239"/>
    </row>
    <row r="164" spans="1:13">
      <c r="A164" s="226"/>
      <c r="B164" s="236"/>
      <c r="C164" s="236"/>
      <c r="D164" s="236"/>
      <c r="E164" s="236"/>
      <c r="F164" s="236"/>
      <c r="G164" s="236"/>
      <c r="H164" s="235"/>
      <c r="I164" s="238" t="s">
        <v>122</v>
      </c>
      <c r="J164" s="237"/>
      <c r="K164" s="210"/>
      <c r="L164" s="210"/>
    </row>
    <row r="165" spans="1:13" ht="45">
      <c r="A165" s="226"/>
      <c r="B165" s="236"/>
      <c r="C165" s="236"/>
      <c r="D165" s="236"/>
      <c r="E165" s="236"/>
      <c r="F165" s="236"/>
      <c r="G165" s="236"/>
      <c r="H165" s="235"/>
      <c r="I165" s="234" t="s">
        <v>41</v>
      </c>
      <c r="J165" s="234" t="s">
        <v>42</v>
      </c>
      <c r="K165" s="210"/>
      <c r="L165" s="210"/>
    </row>
    <row r="166" spans="1:13">
      <c r="A166" s="226">
        <v>130</v>
      </c>
      <c r="B166" s="233">
        <v>2</v>
      </c>
      <c r="C166" s="232"/>
      <c r="D166" s="232"/>
      <c r="E166" s="232"/>
      <c r="F166" s="232"/>
      <c r="G166" s="232"/>
      <c r="H166" s="231" t="s">
        <v>126</v>
      </c>
      <c r="I166" s="230">
        <v>0</v>
      </c>
      <c r="J166" s="230">
        <v>1.6</v>
      </c>
      <c r="K166" s="210"/>
      <c r="L166" s="210"/>
    </row>
    <row r="167" spans="1:13" ht="56.25" customHeight="1">
      <c r="A167" s="226">
        <v>131</v>
      </c>
      <c r="B167" s="229">
        <v>3</v>
      </c>
      <c r="C167" s="225"/>
      <c r="D167" s="225"/>
      <c r="E167" s="225"/>
      <c r="F167" s="225"/>
      <c r="G167" s="225"/>
      <c r="H167" s="228" t="s">
        <v>157</v>
      </c>
      <c r="I167" s="227"/>
      <c r="J167" s="227"/>
      <c r="K167" s="210"/>
      <c r="L167" s="210"/>
    </row>
    <row r="168" spans="1:13">
      <c r="A168" s="226">
        <v>132</v>
      </c>
      <c r="B168" s="225"/>
      <c r="C168" s="225"/>
      <c r="D168" s="225"/>
      <c r="E168" s="225"/>
      <c r="F168" s="225"/>
      <c r="G168" s="225"/>
      <c r="H168" s="224" t="s">
        <v>116</v>
      </c>
      <c r="I168" s="223">
        <f>SUM(I166:I167)</f>
        <v>0</v>
      </c>
      <c r="J168" s="223">
        <f>SUM(J166:J167)</f>
        <v>1.6</v>
      </c>
      <c r="K168" s="210"/>
      <c r="L168" s="210"/>
    </row>
    <row r="169" spans="1:13">
      <c r="B169" s="222"/>
      <c r="C169" s="222"/>
      <c r="D169" s="222"/>
      <c r="E169" s="222"/>
      <c r="F169" s="222"/>
      <c r="G169" s="222"/>
      <c r="H169" s="221"/>
      <c r="I169" s="220"/>
      <c r="J169" s="220"/>
      <c r="K169" s="210"/>
      <c r="L169" s="210"/>
    </row>
    <row r="170" spans="1:13">
      <c r="B170" s="222"/>
      <c r="C170" s="222"/>
      <c r="D170" s="222"/>
      <c r="E170" s="222"/>
      <c r="F170" s="222"/>
      <c r="G170" s="222"/>
      <c r="H170" s="221"/>
      <c r="I170" s="220"/>
      <c r="J170" s="220"/>
      <c r="K170" s="210"/>
      <c r="L170" s="210"/>
    </row>
    <row r="172" spans="1:13">
      <c r="H172" s="201" t="s">
        <v>156</v>
      </c>
      <c r="K172" s="201" t="s">
        <v>152</v>
      </c>
    </row>
    <row r="173" spans="1:13" ht="18.75">
      <c r="B173" s="207" t="s">
        <v>102</v>
      </c>
      <c r="C173" s="219"/>
      <c r="D173" s="219"/>
      <c r="E173" s="219"/>
      <c r="F173" s="219"/>
      <c r="G173" s="219"/>
      <c r="H173" s="219"/>
      <c r="I173" s="218"/>
      <c r="J173" s="205" t="s">
        <v>127</v>
      </c>
      <c r="K173" s="217"/>
      <c r="L173" s="203" t="s">
        <v>117</v>
      </c>
    </row>
    <row r="174" spans="1:13" ht="15.75">
      <c r="B174" s="215"/>
      <c r="C174" s="215"/>
      <c r="D174" s="216"/>
      <c r="E174" s="215"/>
      <c r="F174" s="215"/>
      <c r="G174" s="214"/>
      <c r="H174" s="213"/>
      <c r="I174" s="212"/>
      <c r="J174" s="211"/>
      <c r="K174" s="211"/>
      <c r="L174" s="211"/>
    </row>
    <row r="175" spans="1:13">
      <c r="B175" s="210"/>
      <c r="C175" s="210"/>
      <c r="D175" s="210"/>
      <c r="E175" s="210"/>
      <c r="F175" s="210"/>
      <c r="G175" s="210"/>
      <c r="H175" s="204" t="s">
        <v>155</v>
      </c>
      <c r="I175" s="204"/>
      <c r="J175" s="209"/>
      <c r="K175" s="208" t="s">
        <v>149</v>
      </c>
      <c r="L175" s="208"/>
    </row>
    <row r="176" spans="1:13" ht="18.75">
      <c r="B176" s="207" t="s">
        <v>130</v>
      </c>
      <c r="C176" s="206"/>
      <c r="D176" s="206"/>
      <c r="E176" s="206"/>
      <c r="F176" s="206"/>
      <c r="G176" s="206"/>
      <c r="H176" s="206"/>
      <c r="I176" s="204"/>
      <c r="J176" s="205" t="s">
        <v>127</v>
      </c>
      <c r="K176" s="204"/>
      <c r="L176" s="203" t="s">
        <v>117</v>
      </c>
      <c r="M176" s="202"/>
    </row>
  </sheetData>
  <sheetProtection sheet="1"/>
  <mergeCells count="32">
    <mergeCell ref="K28:L28"/>
    <mergeCell ref="B30:G30"/>
    <mergeCell ref="B163:G165"/>
    <mergeCell ref="H163:H165"/>
    <mergeCell ref="I163:J163"/>
    <mergeCell ref="I164:J164"/>
    <mergeCell ref="I21:K21"/>
    <mergeCell ref="I22:K22"/>
    <mergeCell ref="I23:K23"/>
    <mergeCell ref="B25:G29"/>
    <mergeCell ref="H25:H29"/>
    <mergeCell ref="I25:L25"/>
    <mergeCell ref="I26:L26"/>
    <mergeCell ref="I27:I29"/>
    <mergeCell ref="J27:L27"/>
    <mergeCell ref="J28:J29"/>
    <mergeCell ref="H14:K14"/>
    <mergeCell ref="H16:J16"/>
    <mergeCell ref="J5:N5"/>
    <mergeCell ref="D7:M7"/>
    <mergeCell ref="D8:M8"/>
    <mergeCell ref="F10:K10"/>
    <mergeCell ref="B173:H173"/>
    <mergeCell ref="G174:H174"/>
    <mergeCell ref="B176:H176"/>
    <mergeCell ref="J1:N1"/>
    <mergeCell ref="J2:N2"/>
    <mergeCell ref="J3:N3"/>
    <mergeCell ref="J4:N4"/>
    <mergeCell ref="H17:K17"/>
    <mergeCell ref="H12:K12"/>
    <mergeCell ref="H13:K13"/>
  </mergeCells>
  <pageMargins left="0.74803149606299213" right="0.74803149606299213" top="0.27559055118110237" bottom="0.51181102362204722" header="0" footer="0"/>
  <pageSetup paperSize="9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showZeros="0" zoomScaleNormal="100" workbookViewId="0">
      <selection activeCell="M14" sqref="M14"/>
    </sheetView>
  </sheetViews>
  <sheetFormatPr defaultRowHeight="12.75"/>
  <cols>
    <col min="1" max="2" width="1.85546875" style="16" customWidth="1"/>
    <col min="3" max="3" width="1.5703125" style="16" customWidth="1"/>
    <col min="4" max="4" width="2.28515625" style="16" customWidth="1"/>
    <col min="5" max="5" width="2" style="16" customWidth="1"/>
    <col min="6" max="6" width="2.42578125" style="16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91"/>
    </row>
    <row r="2" spans="1:11" ht="71.25" customHeight="1">
      <c r="A2" s="3"/>
      <c r="B2" s="3"/>
      <c r="C2" s="3"/>
      <c r="D2" s="3"/>
      <c r="E2" s="3"/>
      <c r="F2" s="3"/>
      <c r="G2" s="1"/>
      <c r="H2" s="122"/>
      <c r="I2" s="190" t="s">
        <v>146</v>
      </c>
      <c r="J2" s="190"/>
      <c r="K2" s="190"/>
    </row>
    <row r="3" spans="1:11" ht="10.5" customHeight="1">
      <c r="A3" s="3"/>
      <c r="B3" s="3"/>
      <c r="C3" s="3"/>
      <c r="D3" s="3"/>
      <c r="E3" s="3"/>
      <c r="F3" s="3"/>
      <c r="G3" s="1"/>
      <c r="H3" s="43"/>
      <c r="I3" s="43"/>
      <c r="J3" s="43"/>
      <c r="K3" s="43"/>
    </row>
    <row r="4" spans="1:11" ht="14.25" customHeight="1">
      <c r="B4" s="3"/>
      <c r="C4" s="3"/>
      <c r="D4" s="3"/>
      <c r="E4" s="3"/>
      <c r="G4" s="302"/>
      <c r="H4" s="301"/>
      <c r="I4" s="301"/>
      <c r="J4" s="301"/>
      <c r="K4" s="123"/>
    </row>
    <row r="5" spans="1:11" ht="12" customHeight="1">
      <c r="A5" s="3"/>
      <c r="B5" s="3"/>
      <c r="C5" s="3"/>
      <c r="D5" s="3"/>
      <c r="E5" s="54"/>
      <c r="F5" s="54"/>
      <c r="G5" s="300" t="s">
        <v>129</v>
      </c>
      <c r="H5" s="299"/>
      <c r="I5" s="299"/>
      <c r="J5" s="298"/>
      <c r="K5" s="8"/>
    </row>
    <row r="6" spans="1:11" ht="10.5" customHeight="1">
      <c r="A6" s="3"/>
      <c r="B6" s="3"/>
      <c r="C6" s="3"/>
      <c r="D6" s="3"/>
      <c r="E6" s="3"/>
      <c r="F6" s="53"/>
      <c r="G6" s="194"/>
      <c r="H6" s="147"/>
      <c r="I6" s="147"/>
      <c r="J6" s="147"/>
      <c r="K6" s="8"/>
    </row>
    <row r="7" spans="1:11" ht="13.5" customHeight="1">
      <c r="A7" s="196" t="s">
        <v>128</v>
      </c>
      <c r="B7" s="197"/>
      <c r="C7" s="197"/>
      <c r="D7" s="197"/>
      <c r="E7" s="197"/>
      <c r="F7" s="197"/>
      <c r="G7" s="197"/>
      <c r="H7" s="197"/>
      <c r="I7" s="197"/>
      <c r="J7" s="197"/>
      <c r="K7" s="193"/>
    </row>
    <row r="8" spans="1:11" ht="9.75" customHeight="1">
      <c r="A8" s="41"/>
      <c r="B8" s="39"/>
      <c r="C8" s="39"/>
      <c r="D8" s="39"/>
      <c r="E8" s="39"/>
      <c r="F8" s="39"/>
      <c r="G8" s="39"/>
      <c r="H8" s="39"/>
      <c r="I8" s="39"/>
      <c r="J8" s="39"/>
      <c r="K8" s="126"/>
    </row>
    <row r="9" spans="1:11" ht="12.75" customHeight="1">
      <c r="A9" s="191" t="s">
        <v>209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</row>
    <row r="10" spans="1:11" ht="12.75" customHeight="1">
      <c r="A10" s="41"/>
      <c r="B10" s="39"/>
      <c r="C10" s="39"/>
      <c r="D10" s="39"/>
      <c r="E10" s="39"/>
      <c r="F10" s="39"/>
      <c r="G10" s="198" t="s">
        <v>101</v>
      </c>
      <c r="H10" s="198"/>
      <c r="I10" s="198"/>
      <c r="J10" s="198"/>
      <c r="K10" s="126"/>
    </row>
    <row r="11" spans="1:11" ht="11.25" customHeight="1">
      <c r="A11" s="41"/>
      <c r="B11" s="39"/>
      <c r="C11" s="39"/>
      <c r="D11" s="39"/>
      <c r="E11" s="39"/>
      <c r="F11" s="39"/>
      <c r="G11" s="195" t="s">
        <v>134</v>
      </c>
      <c r="H11" s="195"/>
      <c r="I11" s="195"/>
      <c r="J11" s="195"/>
      <c r="K11" s="126"/>
    </row>
    <row r="12" spans="1:11" ht="11.25" customHeight="1">
      <c r="A12" s="41"/>
      <c r="B12" s="39"/>
      <c r="C12" s="39"/>
      <c r="D12" s="39"/>
      <c r="E12" s="39"/>
      <c r="F12" s="39"/>
      <c r="G12" s="131"/>
      <c r="H12" s="131"/>
      <c r="I12" s="131"/>
      <c r="J12" s="131"/>
      <c r="K12" s="126"/>
    </row>
    <row r="13" spans="1:11" ht="12.75" customHeight="1">
      <c r="A13" s="192" t="s">
        <v>66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</row>
    <row r="14" spans="1:11" ht="12.75" customHeight="1">
      <c r="A14" s="124" t="s">
        <v>131</v>
      </c>
      <c r="B14" s="123"/>
      <c r="C14" s="123"/>
      <c r="D14" s="123"/>
      <c r="E14" s="123"/>
      <c r="F14" s="123"/>
      <c r="G14" s="148" t="s">
        <v>208</v>
      </c>
      <c r="H14" s="149"/>
      <c r="I14" s="149"/>
      <c r="J14" s="149"/>
      <c r="K14" s="123"/>
    </row>
    <row r="15" spans="1:11" ht="12.75" customHeight="1">
      <c r="A15" s="42"/>
      <c r="B15" s="126"/>
      <c r="C15" s="126"/>
      <c r="D15" s="126"/>
      <c r="E15" s="126"/>
      <c r="F15" s="126"/>
      <c r="G15" s="125" t="s">
        <v>147</v>
      </c>
      <c r="J15" s="89"/>
      <c r="K15" s="89"/>
    </row>
    <row r="16" spans="1:11" ht="13.5" customHeight="1">
      <c r="A16" s="154"/>
      <c r="B16" s="147"/>
      <c r="C16" s="147"/>
      <c r="D16" s="147"/>
      <c r="E16" s="147"/>
      <c r="F16" s="147"/>
      <c r="G16" s="147"/>
      <c r="H16" s="147"/>
      <c r="I16" s="147"/>
      <c r="J16" s="147"/>
      <c r="K16" s="147"/>
    </row>
    <row r="17" spans="1:11" ht="12" customHeight="1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1" ht="12.75" customHeight="1">
      <c r="A18" s="42"/>
      <c r="B18" s="126"/>
      <c r="C18" s="126"/>
      <c r="D18" s="126"/>
      <c r="E18" s="126"/>
      <c r="F18" s="126"/>
      <c r="G18" s="126"/>
      <c r="H18" s="45"/>
      <c r="I18" s="9"/>
      <c r="J18" s="142" t="s">
        <v>65</v>
      </c>
      <c r="K18" s="143"/>
    </row>
    <row r="19" spans="1:11" ht="13.5" customHeight="1">
      <c r="A19" s="42"/>
      <c r="B19" s="126"/>
      <c r="C19" s="126"/>
      <c r="D19" s="126"/>
      <c r="E19" s="126"/>
      <c r="F19" s="126"/>
      <c r="G19" s="126"/>
      <c r="H19" s="49"/>
      <c r="I19" s="49" t="s">
        <v>133</v>
      </c>
      <c r="J19" s="144"/>
      <c r="K19" s="145"/>
    </row>
    <row r="20" spans="1:11" ht="11.25" customHeight="1">
      <c r="A20" s="42"/>
      <c r="B20" s="126"/>
      <c r="C20" s="126"/>
      <c r="D20" s="126"/>
      <c r="E20" s="126"/>
      <c r="F20" s="126"/>
      <c r="G20" s="126"/>
      <c r="H20" s="50"/>
      <c r="I20" s="50" t="s">
        <v>0</v>
      </c>
      <c r="J20" s="144"/>
      <c r="K20" s="145"/>
    </row>
    <row r="21" spans="1:11" ht="12" customHeight="1">
      <c r="A21" s="42"/>
      <c r="B21" s="126"/>
      <c r="C21" s="126"/>
      <c r="D21" s="126"/>
      <c r="E21" s="126"/>
      <c r="F21" s="126"/>
      <c r="G21" s="126"/>
      <c r="H21" s="38"/>
      <c r="I21" s="49" t="s">
        <v>1</v>
      </c>
      <c r="J21" s="144"/>
      <c r="K21" s="145"/>
    </row>
    <row r="22" spans="1:11" ht="11.25" customHeight="1">
      <c r="A22" s="13"/>
      <c r="B22" s="13"/>
      <c r="C22" s="13"/>
      <c r="D22" s="13"/>
      <c r="E22" s="13"/>
      <c r="F22" s="13"/>
      <c r="G22" s="80"/>
      <c r="H22" s="46"/>
      <c r="I22" s="47"/>
      <c r="J22" s="48"/>
      <c r="K22" s="104" t="s">
        <v>143</v>
      </c>
    </row>
    <row r="23" spans="1:11" ht="13.5" customHeight="1" thickBot="1">
      <c r="A23" s="159" t="s">
        <v>2</v>
      </c>
      <c r="B23" s="160"/>
      <c r="C23" s="160"/>
      <c r="D23" s="160"/>
      <c r="E23" s="160"/>
      <c r="F23" s="160"/>
      <c r="G23" s="166" t="s">
        <v>3</v>
      </c>
      <c r="H23" s="175" t="s">
        <v>123</v>
      </c>
      <c r="I23" s="176"/>
      <c r="J23" s="176"/>
      <c r="K23" s="177"/>
    </row>
    <row r="24" spans="1:11" ht="13.5" customHeight="1" thickBot="1">
      <c r="A24" s="161"/>
      <c r="B24" s="162"/>
      <c r="C24" s="162"/>
      <c r="D24" s="162"/>
      <c r="E24" s="162"/>
      <c r="F24" s="162"/>
      <c r="G24" s="152"/>
      <c r="H24" s="167" t="s">
        <v>122</v>
      </c>
      <c r="I24" s="168"/>
      <c r="J24" s="169"/>
      <c r="K24" s="170"/>
    </row>
    <row r="25" spans="1:11" ht="16.5" customHeight="1" thickBot="1">
      <c r="A25" s="161"/>
      <c r="B25" s="162"/>
      <c r="C25" s="162"/>
      <c r="D25" s="162"/>
      <c r="E25" s="162"/>
      <c r="F25" s="162"/>
      <c r="G25" s="152"/>
      <c r="H25" s="151" t="s">
        <v>41</v>
      </c>
      <c r="I25" s="159" t="s">
        <v>42</v>
      </c>
      <c r="J25" s="173"/>
      <c r="K25" s="174"/>
    </row>
    <row r="26" spans="1:11" ht="27" customHeight="1" thickBot="1">
      <c r="A26" s="161"/>
      <c r="B26" s="162"/>
      <c r="C26" s="162"/>
      <c r="D26" s="162"/>
      <c r="E26" s="162"/>
      <c r="F26" s="162"/>
      <c r="G26" s="152"/>
      <c r="H26" s="152"/>
      <c r="I26" s="159" t="s">
        <v>40</v>
      </c>
      <c r="J26" s="171" t="s">
        <v>90</v>
      </c>
      <c r="K26" s="172"/>
    </row>
    <row r="27" spans="1:11" ht="12.75" customHeight="1">
      <c r="A27" s="163"/>
      <c r="B27" s="164"/>
      <c r="C27" s="164"/>
      <c r="D27" s="164"/>
      <c r="E27" s="164"/>
      <c r="F27" s="164"/>
      <c r="G27" s="153"/>
      <c r="H27" s="153"/>
      <c r="I27" s="165"/>
      <c r="J27" s="128" t="s">
        <v>61</v>
      </c>
      <c r="K27" s="128" t="s">
        <v>132</v>
      </c>
    </row>
    <row r="28" spans="1:11" ht="12.75" customHeight="1">
      <c r="A28" s="150">
        <v>1</v>
      </c>
      <c r="B28" s="150"/>
      <c r="C28" s="150"/>
      <c r="D28" s="150"/>
      <c r="E28" s="150"/>
      <c r="F28" s="150"/>
      <c r="G28" s="133">
        <v>2</v>
      </c>
      <c r="H28" s="133">
        <v>3</v>
      </c>
      <c r="I28" s="19">
        <v>4</v>
      </c>
      <c r="J28" s="133">
        <v>5</v>
      </c>
      <c r="K28" s="133">
        <v>6</v>
      </c>
    </row>
    <row r="29" spans="1:11" ht="16.5" customHeight="1">
      <c r="A29" s="26">
        <v>2</v>
      </c>
      <c r="B29" s="26"/>
      <c r="C29" s="5"/>
      <c r="D29" s="5"/>
      <c r="E29" s="5"/>
      <c r="F29" s="5"/>
      <c r="G29" s="64" t="s">
        <v>114</v>
      </c>
      <c r="H29" s="33">
        <f>H30+H37+H55+H71+H76+H86+H98+H108+H114</f>
        <v>27.7</v>
      </c>
      <c r="I29" s="33">
        <f>I30+I37+I55+I71+I76+I86+I98+I108+I114</f>
        <v>182.4</v>
      </c>
      <c r="J29" s="33">
        <f>J30+J46</f>
        <v>0</v>
      </c>
      <c r="K29" s="33">
        <f>K30+K37+K55+K71+K76+K86+K98+K108+K114</f>
        <v>0</v>
      </c>
    </row>
    <row r="30" spans="1:11" ht="24" customHeight="1">
      <c r="A30" s="26">
        <v>2</v>
      </c>
      <c r="B30" s="26">
        <v>1</v>
      </c>
      <c r="C30" s="5"/>
      <c r="D30" s="5"/>
      <c r="E30" s="5"/>
      <c r="F30" s="5"/>
      <c r="G30" s="65" t="s">
        <v>113</v>
      </c>
      <c r="H30" s="34">
        <f>H31+H35</f>
        <v>27.7</v>
      </c>
      <c r="I30" s="34">
        <f>I31+I35</f>
        <v>172.5</v>
      </c>
      <c r="J30" s="34">
        <f>J31</f>
        <v>0</v>
      </c>
      <c r="K30" s="33">
        <f>K35</f>
        <v>0</v>
      </c>
    </row>
    <row r="31" spans="1:11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3" t="s">
        <v>51</v>
      </c>
      <c r="H31" s="34">
        <f>H32+H34</f>
        <v>0</v>
      </c>
      <c r="I31" s="34">
        <f>I32+I34</f>
        <v>120.8</v>
      </c>
      <c r="J31" s="34">
        <f>J32+J34</f>
        <v>0</v>
      </c>
      <c r="K31" s="6" t="s">
        <v>39</v>
      </c>
    </row>
    <row r="32" spans="1:11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1" t="s">
        <v>4</v>
      </c>
      <c r="H32" s="18"/>
      <c r="I32" s="18">
        <v>120.8</v>
      </c>
      <c r="J32" s="18"/>
      <c r="K32" s="6" t="s">
        <v>39</v>
      </c>
    </row>
    <row r="33" spans="1:11" ht="14.25" customHeight="1">
      <c r="A33" s="5"/>
      <c r="B33" s="5"/>
      <c r="C33" s="5"/>
      <c r="D33" s="5"/>
      <c r="E33" s="5"/>
      <c r="F33" s="5"/>
      <c r="G33" s="21" t="s">
        <v>100</v>
      </c>
      <c r="H33" s="18"/>
      <c r="I33" s="18">
        <v>15.6</v>
      </c>
      <c r="J33" s="18"/>
      <c r="K33" s="6" t="s">
        <v>39</v>
      </c>
    </row>
    <row r="34" spans="1:11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1" t="s">
        <v>5</v>
      </c>
      <c r="H34" s="18"/>
      <c r="I34" s="18"/>
      <c r="J34" s="18"/>
      <c r="K34" s="6" t="s">
        <v>39</v>
      </c>
    </row>
    <row r="35" spans="1:11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3" t="s">
        <v>52</v>
      </c>
      <c r="H35" s="34">
        <f>H36</f>
        <v>27.7</v>
      </c>
      <c r="I35" s="34">
        <f>I36</f>
        <v>51.7</v>
      </c>
      <c r="J35" s="10" t="s">
        <v>39</v>
      </c>
      <c r="K35" s="34">
        <f>K36</f>
        <v>0</v>
      </c>
    </row>
    <row r="36" spans="1:11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1" t="s">
        <v>85</v>
      </c>
      <c r="H36" s="18">
        <v>27.7</v>
      </c>
      <c r="I36" s="18">
        <v>51.7</v>
      </c>
      <c r="J36" s="10" t="s">
        <v>39</v>
      </c>
      <c r="K36" s="18"/>
    </row>
    <row r="37" spans="1:11" ht="15.75" customHeight="1">
      <c r="A37" s="26">
        <v>2</v>
      </c>
      <c r="B37" s="26">
        <v>2</v>
      </c>
      <c r="C37" s="5"/>
      <c r="D37" s="5"/>
      <c r="E37" s="5"/>
      <c r="F37" s="5"/>
      <c r="G37" s="65" t="s">
        <v>112</v>
      </c>
      <c r="H37" s="34">
        <f>H38</f>
        <v>0</v>
      </c>
      <c r="I37" s="34">
        <f>I38</f>
        <v>9.9</v>
      </c>
      <c r="J37" s="33">
        <f>J38</f>
        <v>0</v>
      </c>
      <c r="K37" s="34">
        <f>K38</f>
        <v>0</v>
      </c>
    </row>
    <row r="38" spans="1:11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3" t="s">
        <v>112</v>
      </c>
      <c r="H38" s="34">
        <f>H39+H40+H41+H42+H43+H44+H45+H46+H47+H48+H49+H50+H51+H52+H53+H54</f>
        <v>0</v>
      </c>
      <c r="I38" s="34">
        <f>I39+I40+I41+I42+I43+I44+I45+I46+I47+I48+I49+I50+I51+I52+I53+I54</f>
        <v>9.9</v>
      </c>
      <c r="J38" s="33">
        <f>J46</f>
        <v>0</v>
      </c>
      <c r="K38" s="34">
        <f>K39+K40+K41+K42+K43+K44+K45+K47+K48+K49+K50+K51+K52+K53+K54</f>
        <v>0</v>
      </c>
    </row>
    <row r="39" spans="1:11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20" t="s">
        <v>6</v>
      </c>
      <c r="H39" s="18"/>
      <c r="I39" s="18"/>
      <c r="J39" s="6" t="s">
        <v>39</v>
      </c>
      <c r="K39" s="18"/>
    </row>
    <row r="40" spans="1:11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20" t="s">
        <v>7</v>
      </c>
      <c r="H40" s="18"/>
      <c r="I40" s="18">
        <v>0.7</v>
      </c>
      <c r="J40" s="6" t="s">
        <v>39</v>
      </c>
      <c r="K40" s="18"/>
    </row>
    <row r="41" spans="1:11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1" t="s">
        <v>8</v>
      </c>
      <c r="H41" s="18"/>
      <c r="I41" s="18">
        <v>0.8</v>
      </c>
      <c r="J41" s="6" t="s">
        <v>39</v>
      </c>
      <c r="K41" s="18"/>
    </row>
    <row r="42" spans="1:11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1" t="s">
        <v>9</v>
      </c>
      <c r="H42" s="18"/>
      <c r="I42" s="18">
        <v>0.9</v>
      </c>
      <c r="J42" s="6" t="s">
        <v>39</v>
      </c>
      <c r="K42" s="18"/>
    </row>
    <row r="43" spans="1:11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1" t="s">
        <v>10</v>
      </c>
      <c r="H43" s="18"/>
      <c r="I43" s="18"/>
      <c r="J43" s="6" t="s">
        <v>39</v>
      </c>
      <c r="K43" s="18"/>
    </row>
    <row r="44" spans="1:11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1" t="s">
        <v>11</v>
      </c>
      <c r="H44" s="18"/>
      <c r="I44" s="18"/>
      <c r="J44" s="6" t="s">
        <v>39</v>
      </c>
      <c r="K44" s="18"/>
    </row>
    <row r="45" spans="1:11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1" t="s">
        <v>13</v>
      </c>
      <c r="H45" s="18"/>
      <c r="I45" s="18">
        <v>1</v>
      </c>
      <c r="J45" s="6" t="s">
        <v>39</v>
      </c>
      <c r="K45" s="18"/>
    </row>
    <row r="46" spans="1:11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1" t="s">
        <v>88</v>
      </c>
      <c r="H46" s="18"/>
      <c r="I46" s="18"/>
      <c r="J46" s="18"/>
      <c r="K46" s="6" t="s">
        <v>39</v>
      </c>
    </row>
    <row r="47" spans="1:11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20" t="s">
        <v>14</v>
      </c>
      <c r="H47" s="18"/>
      <c r="I47" s="18"/>
      <c r="J47" s="6" t="s">
        <v>39</v>
      </c>
      <c r="K47" s="18"/>
    </row>
    <row r="48" spans="1:11" ht="26.25" customHeight="1">
      <c r="A48" s="105">
        <v>2</v>
      </c>
      <c r="B48" s="105">
        <v>2</v>
      </c>
      <c r="C48" s="105">
        <v>1</v>
      </c>
      <c r="D48" s="105">
        <v>1</v>
      </c>
      <c r="E48" s="105">
        <v>1</v>
      </c>
      <c r="F48" s="105">
        <v>14</v>
      </c>
      <c r="G48" s="106" t="s">
        <v>135</v>
      </c>
      <c r="H48" s="18"/>
      <c r="I48" s="18">
        <v>0</v>
      </c>
      <c r="J48" s="6" t="s">
        <v>39</v>
      </c>
      <c r="K48" s="18"/>
    </row>
    <row r="49" spans="1:11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1" t="s">
        <v>15</v>
      </c>
      <c r="H49" s="18"/>
      <c r="I49" s="18">
        <v>0.1</v>
      </c>
      <c r="J49" s="6" t="s">
        <v>39</v>
      </c>
      <c r="K49" s="18"/>
    </row>
    <row r="50" spans="1:11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1" t="s">
        <v>16</v>
      </c>
      <c r="H50" s="18"/>
      <c r="I50" s="18"/>
      <c r="J50" s="6" t="s">
        <v>39</v>
      </c>
      <c r="K50" s="18"/>
    </row>
    <row r="51" spans="1:11" ht="15.75" customHeight="1">
      <c r="A51" s="105">
        <v>2</v>
      </c>
      <c r="B51" s="105">
        <v>2</v>
      </c>
      <c r="C51" s="105">
        <v>1</v>
      </c>
      <c r="D51" s="105">
        <v>1</v>
      </c>
      <c r="E51" s="105">
        <v>1</v>
      </c>
      <c r="F51" s="105">
        <v>17</v>
      </c>
      <c r="G51" s="107" t="s">
        <v>145</v>
      </c>
      <c r="H51" s="18"/>
      <c r="I51" s="18"/>
      <c r="J51" s="6" t="s">
        <v>39</v>
      </c>
      <c r="K51" s="18"/>
    </row>
    <row r="52" spans="1:11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1" t="s">
        <v>144</v>
      </c>
      <c r="H52" s="18"/>
      <c r="I52" s="18"/>
      <c r="J52" s="6" t="s">
        <v>39</v>
      </c>
      <c r="K52" s="18"/>
    </row>
    <row r="53" spans="1:11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6" t="s">
        <v>91</v>
      </c>
      <c r="H53" s="18"/>
      <c r="I53" s="18">
        <v>4.5999999999999996</v>
      </c>
      <c r="J53" s="6" t="s">
        <v>39</v>
      </c>
      <c r="K53" s="18"/>
    </row>
    <row r="54" spans="1:11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1" t="s">
        <v>17</v>
      </c>
      <c r="H54" s="18"/>
      <c r="I54" s="18">
        <v>1.8</v>
      </c>
      <c r="J54" s="6" t="s">
        <v>39</v>
      </c>
      <c r="K54" s="18"/>
    </row>
    <row r="55" spans="1:11" ht="14.25" customHeight="1">
      <c r="A55" s="26">
        <v>2</v>
      </c>
      <c r="B55" s="26">
        <v>3</v>
      </c>
      <c r="C55" s="5"/>
      <c r="D55" s="5"/>
      <c r="E55" s="5"/>
      <c r="F55" s="5"/>
      <c r="G55" s="65" t="s">
        <v>111</v>
      </c>
      <c r="H55" s="34">
        <f>H56+H69</f>
        <v>0</v>
      </c>
      <c r="I55" s="34">
        <f>I56+I69</f>
        <v>0</v>
      </c>
      <c r="J55" s="6" t="s">
        <v>39</v>
      </c>
      <c r="K55" s="34">
        <f>K56+K69</f>
        <v>0</v>
      </c>
    </row>
    <row r="56" spans="1:11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3" t="s">
        <v>57</v>
      </c>
      <c r="H56" s="34">
        <f>H57+H61+H65</f>
        <v>0</v>
      </c>
      <c r="I56" s="34">
        <f>I57+I61+I65</f>
        <v>0</v>
      </c>
      <c r="J56" s="6" t="s">
        <v>39</v>
      </c>
      <c r="K56" s="34">
        <f>K57+K61+K65</f>
        <v>0</v>
      </c>
    </row>
    <row r="57" spans="1:11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3" t="s">
        <v>120</v>
      </c>
      <c r="H57" s="34">
        <f>H58+H59+H60</f>
        <v>0</v>
      </c>
      <c r="I57" s="34">
        <f>I58+I59+I60</f>
        <v>0</v>
      </c>
      <c r="J57" s="6" t="s">
        <v>39</v>
      </c>
      <c r="K57" s="34">
        <f>K58+K59+K60</f>
        <v>0</v>
      </c>
    </row>
    <row r="58" spans="1:11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1" t="s">
        <v>18</v>
      </c>
      <c r="H58" s="17"/>
      <c r="I58" s="17"/>
      <c r="J58" s="6" t="s">
        <v>39</v>
      </c>
      <c r="K58" s="18"/>
    </row>
    <row r="59" spans="1:11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1" t="s">
        <v>19</v>
      </c>
      <c r="H59" s="17"/>
      <c r="I59" s="17"/>
      <c r="J59" s="6" t="s">
        <v>39</v>
      </c>
      <c r="K59" s="18"/>
    </row>
    <row r="60" spans="1:11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1" t="s">
        <v>20</v>
      </c>
      <c r="H60" s="17"/>
      <c r="I60" s="17"/>
      <c r="J60" s="6" t="s">
        <v>39</v>
      </c>
      <c r="K60" s="18"/>
    </row>
    <row r="61" spans="1:11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3" t="s">
        <v>92</v>
      </c>
      <c r="H61" s="34">
        <f>H62+H63+H64</f>
        <v>0</v>
      </c>
      <c r="I61" s="34">
        <f>I62+I63+I64</f>
        <v>0</v>
      </c>
      <c r="J61" s="6" t="s">
        <v>39</v>
      </c>
      <c r="K61" s="34">
        <f>K62+K63+K64</f>
        <v>0</v>
      </c>
    </row>
    <row r="62" spans="1:11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1" t="s">
        <v>18</v>
      </c>
      <c r="H62" s="17"/>
      <c r="I62" s="17"/>
      <c r="J62" s="6" t="s">
        <v>39</v>
      </c>
      <c r="K62" s="18"/>
    </row>
    <row r="63" spans="1:11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1" t="s">
        <v>19</v>
      </c>
      <c r="H63" s="17"/>
      <c r="I63" s="17"/>
      <c r="J63" s="6" t="s">
        <v>39</v>
      </c>
      <c r="K63" s="18"/>
    </row>
    <row r="64" spans="1:11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1" t="s">
        <v>20</v>
      </c>
      <c r="H64" s="17"/>
      <c r="I64" s="17"/>
      <c r="J64" s="6" t="s">
        <v>39</v>
      </c>
      <c r="K64" s="18"/>
    </row>
    <row r="65" spans="1:11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3" t="s">
        <v>58</v>
      </c>
      <c r="H65" s="34">
        <f>H66+H67+H68</f>
        <v>0</v>
      </c>
      <c r="I65" s="34">
        <f>I66+I67+I68</f>
        <v>0</v>
      </c>
      <c r="J65" s="6" t="s">
        <v>39</v>
      </c>
      <c r="K65" s="34">
        <f>K66+K67+K68</f>
        <v>0</v>
      </c>
    </row>
    <row r="66" spans="1:11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1" t="s">
        <v>21</v>
      </c>
      <c r="H66" s="17"/>
      <c r="I66" s="17"/>
      <c r="J66" s="6" t="s">
        <v>39</v>
      </c>
      <c r="K66" s="17"/>
    </row>
    <row r="67" spans="1:11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7" t="s">
        <v>22</v>
      </c>
      <c r="H67" s="17"/>
      <c r="I67" s="17"/>
      <c r="J67" s="6" t="s">
        <v>39</v>
      </c>
      <c r="K67" s="17"/>
    </row>
    <row r="68" spans="1:11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1" t="s">
        <v>23</v>
      </c>
      <c r="H68" s="17"/>
      <c r="I68" s="17"/>
      <c r="J68" s="6" t="s">
        <v>39</v>
      </c>
      <c r="K68" s="17"/>
    </row>
    <row r="69" spans="1:11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3" t="s">
        <v>59</v>
      </c>
      <c r="H69" s="34">
        <f>H70</f>
        <v>0</v>
      </c>
      <c r="I69" s="34">
        <f>I70</f>
        <v>0</v>
      </c>
      <c r="J69" s="6" t="s">
        <v>39</v>
      </c>
      <c r="K69" s="34">
        <f>K70</f>
        <v>0</v>
      </c>
    </row>
    <row r="70" spans="1:11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1" t="s">
        <v>84</v>
      </c>
      <c r="H70" s="17"/>
      <c r="I70" s="17"/>
      <c r="J70" s="6" t="s">
        <v>39</v>
      </c>
      <c r="K70" s="17"/>
    </row>
    <row r="71" spans="1:11" ht="15" customHeight="1">
      <c r="A71" s="26">
        <v>2</v>
      </c>
      <c r="B71" s="26">
        <v>4</v>
      </c>
      <c r="C71" s="26"/>
      <c r="D71" s="5"/>
      <c r="E71" s="5"/>
      <c r="F71" s="5"/>
      <c r="G71" s="65" t="s">
        <v>110</v>
      </c>
      <c r="H71" s="34">
        <f>H72</f>
        <v>0</v>
      </c>
      <c r="I71" s="34">
        <f>I72</f>
        <v>0</v>
      </c>
      <c r="J71" s="6" t="s">
        <v>39</v>
      </c>
      <c r="K71" s="34">
        <f>K72</f>
        <v>0</v>
      </c>
    </row>
    <row r="72" spans="1:11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3" t="s">
        <v>53</v>
      </c>
      <c r="H72" s="34">
        <f>H73+H74+H75</f>
        <v>0</v>
      </c>
      <c r="I72" s="34">
        <f>I73+I74+I75</f>
        <v>0</v>
      </c>
      <c r="J72" s="6" t="s">
        <v>39</v>
      </c>
      <c r="K72" s="34">
        <f>K73+K74+K75</f>
        <v>0</v>
      </c>
    </row>
    <row r="73" spans="1:11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1" t="s">
        <v>24</v>
      </c>
      <c r="H73" s="17"/>
      <c r="I73" s="17"/>
      <c r="J73" s="6" t="s">
        <v>39</v>
      </c>
      <c r="K73" s="17"/>
    </row>
    <row r="74" spans="1:11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1" t="s">
        <v>86</v>
      </c>
      <c r="H74" s="17"/>
      <c r="I74" s="17"/>
      <c r="J74" s="6" t="s">
        <v>39</v>
      </c>
      <c r="K74" s="17"/>
    </row>
    <row r="75" spans="1:11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1" t="s">
        <v>87</v>
      </c>
      <c r="H75" s="17"/>
      <c r="I75" s="17"/>
      <c r="J75" s="6" t="s">
        <v>39</v>
      </c>
      <c r="K75" s="17"/>
    </row>
    <row r="76" spans="1:11" ht="13.5" customHeight="1">
      <c r="A76" s="26">
        <v>2</v>
      </c>
      <c r="B76" s="26">
        <v>5</v>
      </c>
      <c r="C76" s="26"/>
      <c r="D76" s="5"/>
      <c r="E76" s="5"/>
      <c r="F76" s="5"/>
      <c r="G76" s="65" t="s">
        <v>109</v>
      </c>
      <c r="H76" s="34">
        <f>H77+H80+H83</f>
        <v>0</v>
      </c>
      <c r="I76" s="34">
        <f>I77+I80+I83</f>
        <v>0</v>
      </c>
      <c r="J76" s="6" t="s">
        <v>39</v>
      </c>
      <c r="K76" s="34">
        <f>K77+K80+K83</f>
        <v>0</v>
      </c>
    </row>
    <row r="77" spans="1:11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3" t="s">
        <v>54</v>
      </c>
      <c r="H77" s="34">
        <f>H78+H79</f>
        <v>0</v>
      </c>
      <c r="I77" s="34">
        <f>I78+I79</f>
        <v>0</v>
      </c>
      <c r="J77" s="6" t="s">
        <v>39</v>
      </c>
      <c r="K77" s="34">
        <f>K78+K79</f>
        <v>0</v>
      </c>
    </row>
    <row r="78" spans="1:11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1" t="s">
        <v>25</v>
      </c>
      <c r="H78" s="17"/>
      <c r="I78" s="17"/>
      <c r="J78" s="6" t="s">
        <v>39</v>
      </c>
      <c r="K78" s="17"/>
    </row>
    <row r="79" spans="1:11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1" t="s">
        <v>26</v>
      </c>
      <c r="H79" s="17"/>
      <c r="I79" s="17"/>
      <c r="J79" s="6" t="s">
        <v>39</v>
      </c>
      <c r="K79" s="17"/>
    </row>
    <row r="80" spans="1:11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3" t="s">
        <v>55</v>
      </c>
      <c r="H80" s="34">
        <f>H81+H82</f>
        <v>0</v>
      </c>
      <c r="I80" s="34">
        <f>I81+I82</f>
        <v>0</v>
      </c>
      <c r="J80" s="6" t="s">
        <v>39</v>
      </c>
      <c r="K80" s="34">
        <f>K81+K82</f>
        <v>0</v>
      </c>
    </row>
    <row r="81" spans="1:11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1" t="s">
        <v>25</v>
      </c>
      <c r="H81" s="17"/>
      <c r="I81" s="17"/>
      <c r="J81" s="6" t="s">
        <v>39</v>
      </c>
      <c r="K81" s="17"/>
    </row>
    <row r="82" spans="1:11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1" t="s">
        <v>26</v>
      </c>
      <c r="H82" s="17"/>
      <c r="I82" s="17"/>
      <c r="J82" s="6" t="s">
        <v>39</v>
      </c>
      <c r="K82" s="17"/>
    </row>
    <row r="83" spans="1:11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3" t="s">
        <v>56</v>
      </c>
      <c r="H83" s="34">
        <f>H84+H85</f>
        <v>0</v>
      </c>
      <c r="I83" s="34">
        <f>I84+I85</f>
        <v>0</v>
      </c>
      <c r="J83" s="6" t="s">
        <v>39</v>
      </c>
      <c r="K83" s="34">
        <f>K84+K85</f>
        <v>0</v>
      </c>
    </row>
    <row r="84" spans="1:11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1" t="s">
        <v>25</v>
      </c>
      <c r="H84" s="17"/>
      <c r="I84" s="17"/>
      <c r="J84" s="6" t="s">
        <v>39</v>
      </c>
      <c r="K84" s="17"/>
    </row>
    <row r="85" spans="1:11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1" t="s">
        <v>26</v>
      </c>
      <c r="H85" s="17"/>
      <c r="I85" s="17"/>
      <c r="J85" s="6" t="s">
        <v>39</v>
      </c>
      <c r="K85" s="17"/>
    </row>
    <row r="86" spans="1:11" ht="15.75" customHeight="1">
      <c r="A86" s="26">
        <v>2</v>
      </c>
      <c r="B86" s="26">
        <v>6</v>
      </c>
      <c r="C86" s="26"/>
      <c r="D86" s="26"/>
      <c r="E86" s="26"/>
      <c r="F86" s="26"/>
      <c r="G86" s="65" t="s">
        <v>108</v>
      </c>
      <c r="H86" s="34">
        <f>H87+H90+H92+H94+H96</f>
        <v>0</v>
      </c>
      <c r="I86" s="34">
        <f>I87+I90+I92+I94+I96</f>
        <v>0</v>
      </c>
      <c r="J86" s="6" t="s">
        <v>39</v>
      </c>
      <c r="K86" s="34">
        <f>K87+K90+K92+K94+K96</f>
        <v>0</v>
      </c>
    </row>
    <row r="87" spans="1:11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3" t="s">
        <v>44</v>
      </c>
      <c r="H87" s="34">
        <f>H88+H89</f>
        <v>0</v>
      </c>
      <c r="I87" s="34">
        <f>I88+I89</f>
        <v>0</v>
      </c>
      <c r="J87" s="6" t="s">
        <v>39</v>
      </c>
      <c r="K87" s="34">
        <f>K88+K89</f>
        <v>0</v>
      </c>
    </row>
    <row r="88" spans="1:11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1" t="s">
        <v>67</v>
      </c>
      <c r="H88" s="17"/>
      <c r="I88" s="17"/>
      <c r="J88" s="6" t="s">
        <v>39</v>
      </c>
      <c r="K88" s="17"/>
    </row>
    <row r="89" spans="1:11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1" t="s">
        <v>68</v>
      </c>
      <c r="H89" s="17"/>
      <c r="I89" s="17"/>
      <c r="J89" s="6" t="s">
        <v>39</v>
      </c>
      <c r="K89" s="17"/>
    </row>
    <row r="90" spans="1:11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3" t="s">
        <v>45</v>
      </c>
      <c r="H90" s="34">
        <f>H91</f>
        <v>0</v>
      </c>
      <c r="I90" s="34">
        <f>I91</f>
        <v>0</v>
      </c>
      <c r="J90" s="6" t="s">
        <v>39</v>
      </c>
      <c r="K90" s="34">
        <f>K91</f>
        <v>0</v>
      </c>
    </row>
    <row r="91" spans="1:11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1" t="s">
        <v>45</v>
      </c>
      <c r="H91" s="17"/>
      <c r="I91" s="17"/>
      <c r="J91" s="6" t="s">
        <v>39</v>
      </c>
      <c r="K91" s="17"/>
    </row>
    <row r="92" spans="1:11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3" t="s">
        <v>46</v>
      </c>
      <c r="H92" s="34">
        <f>H93</f>
        <v>0</v>
      </c>
      <c r="I92" s="34">
        <f>I93</f>
        <v>0</v>
      </c>
      <c r="J92" s="6" t="s">
        <v>39</v>
      </c>
      <c r="K92" s="34">
        <f>K93</f>
        <v>0</v>
      </c>
    </row>
    <row r="93" spans="1:11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1" t="s">
        <v>46</v>
      </c>
      <c r="H93" s="17"/>
      <c r="I93" s="17"/>
      <c r="J93" s="6" t="s">
        <v>39</v>
      </c>
      <c r="K93" s="18"/>
    </row>
    <row r="94" spans="1:11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3" t="s">
        <v>69</v>
      </c>
      <c r="H94" s="34">
        <f>H95</f>
        <v>0</v>
      </c>
      <c r="I94" s="34">
        <f>I95</f>
        <v>0</v>
      </c>
      <c r="J94" s="6" t="s">
        <v>39</v>
      </c>
      <c r="K94" s="34">
        <f>K95</f>
        <v>0</v>
      </c>
    </row>
    <row r="95" spans="1:11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1" t="s">
        <v>69</v>
      </c>
      <c r="H95" s="17"/>
      <c r="I95" s="17"/>
      <c r="J95" s="6" t="s">
        <v>39</v>
      </c>
      <c r="K95" s="17"/>
    </row>
    <row r="96" spans="1:11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3" t="s">
        <v>70</v>
      </c>
      <c r="H96" s="34">
        <f>H97</f>
        <v>0</v>
      </c>
      <c r="I96" s="34">
        <f>I97</f>
        <v>0</v>
      </c>
      <c r="J96" s="6" t="s">
        <v>39</v>
      </c>
      <c r="K96" s="34">
        <f>K97</f>
        <v>0</v>
      </c>
    </row>
    <row r="97" spans="1:11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1" t="s">
        <v>70</v>
      </c>
      <c r="H97" s="17"/>
      <c r="I97" s="17"/>
      <c r="J97" s="6" t="s">
        <v>39</v>
      </c>
      <c r="K97" s="17"/>
    </row>
    <row r="98" spans="1:11" ht="14.25" customHeight="1">
      <c r="A98" s="26">
        <v>2</v>
      </c>
      <c r="B98" s="26">
        <v>7</v>
      </c>
      <c r="C98" s="5"/>
      <c r="D98" s="5"/>
      <c r="E98" s="5"/>
      <c r="F98" s="5"/>
      <c r="G98" s="65" t="s">
        <v>107</v>
      </c>
      <c r="H98" s="34">
        <f>H99+H102+H105</f>
        <v>0</v>
      </c>
      <c r="I98" s="34">
        <f>I99+I102+I105</f>
        <v>0</v>
      </c>
      <c r="J98" s="6" t="s">
        <v>39</v>
      </c>
      <c r="K98" s="34">
        <f>K99+K102+K105</f>
        <v>0</v>
      </c>
    </row>
    <row r="99" spans="1:11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4" t="s">
        <v>60</v>
      </c>
      <c r="H99" s="34">
        <f>H100+H101</f>
        <v>0</v>
      </c>
      <c r="I99" s="34">
        <f>I100+I101</f>
        <v>0</v>
      </c>
      <c r="J99" s="6" t="s">
        <v>39</v>
      </c>
      <c r="K99" s="34">
        <f>K100+K101</f>
        <v>0</v>
      </c>
    </row>
    <row r="100" spans="1:11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8" t="s">
        <v>27</v>
      </c>
      <c r="H100" s="17"/>
      <c r="I100" s="17"/>
      <c r="J100" s="6" t="s">
        <v>39</v>
      </c>
      <c r="K100" s="17"/>
    </row>
    <row r="101" spans="1:11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8" t="s">
        <v>28</v>
      </c>
      <c r="H101" s="17"/>
      <c r="I101" s="17"/>
      <c r="J101" s="6" t="s">
        <v>39</v>
      </c>
      <c r="K101" s="17"/>
    </row>
    <row r="102" spans="1:11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5" t="s">
        <v>62</v>
      </c>
      <c r="H102" s="34">
        <f>H103+H104</f>
        <v>0</v>
      </c>
      <c r="I102" s="34">
        <f>I103+I104</f>
        <v>0</v>
      </c>
      <c r="J102" s="6" t="s">
        <v>39</v>
      </c>
      <c r="K102" s="34">
        <f>K103+K104</f>
        <v>0</v>
      </c>
    </row>
    <row r="103" spans="1:11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20" t="s">
        <v>29</v>
      </c>
      <c r="H103" s="17"/>
      <c r="I103" s="17"/>
      <c r="J103" s="6" t="s">
        <v>39</v>
      </c>
      <c r="K103" s="17"/>
    </row>
    <row r="104" spans="1:11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20" t="s">
        <v>30</v>
      </c>
      <c r="H104" s="17"/>
      <c r="I104" s="17"/>
      <c r="J104" s="6" t="s">
        <v>39</v>
      </c>
      <c r="K104" s="17"/>
    </row>
    <row r="105" spans="1:11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5" t="s">
        <v>82</v>
      </c>
      <c r="H105" s="34">
        <f>H106+H107</f>
        <v>0</v>
      </c>
      <c r="I105" s="34">
        <f>I106+I107</f>
        <v>0</v>
      </c>
      <c r="J105" s="6" t="s">
        <v>39</v>
      </c>
      <c r="K105" s="34">
        <f>K106+K107</f>
        <v>0</v>
      </c>
    </row>
    <row r="106" spans="1:11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20" t="s">
        <v>83</v>
      </c>
      <c r="H106" s="17"/>
      <c r="I106" s="17"/>
      <c r="J106" s="6" t="s">
        <v>39</v>
      </c>
      <c r="K106" s="17"/>
    </row>
    <row r="107" spans="1:11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20" t="s">
        <v>71</v>
      </c>
      <c r="H107" s="17"/>
      <c r="I107" s="17"/>
      <c r="J107" s="6" t="s">
        <v>39</v>
      </c>
      <c r="K107" s="17"/>
    </row>
    <row r="108" spans="1:11" ht="14.25" customHeight="1">
      <c r="A108" s="26">
        <v>2</v>
      </c>
      <c r="B108" s="26">
        <v>8</v>
      </c>
      <c r="C108" s="5"/>
      <c r="D108" s="5"/>
      <c r="E108" s="5"/>
      <c r="F108" s="5"/>
      <c r="G108" s="65" t="s">
        <v>106</v>
      </c>
      <c r="H108" s="34">
        <f>H109+H112</f>
        <v>0</v>
      </c>
      <c r="I108" s="34">
        <f>I109+I112</f>
        <v>0</v>
      </c>
      <c r="J108" s="6" t="s">
        <v>39</v>
      </c>
      <c r="K108" s="34">
        <f>K109+K112</f>
        <v>0</v>
      </c>
    </row>
    <row r="109" spans="1:11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3" t="s">
        <v>25</v>
      </c>
      <c r="H109" s="34">
        <f>H110+H111</f>
        <v>0</v>
      </c>
      <c r="I109" s="34">
        <f>I110+I111</f>
        <v>0</v>
      </c>
      <c r="J109" s="6" t="s">
        <v>39</v>
      </c>
      <c r="K109" s="34">
        <f>K110+K111</f>
        <v>0</v>
      </c>
    </row>
    <row r="110" spans="1:11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1" t="s">
        <v>72</v>
      </c>
      <c r="H110" s="17"/>
      <c r="I110" s="17"/>
      <c r="J110" s="6" t="s">
        <v>39</v>
      </c>
      <c r="K110" s="17"/>
    </row>
    <row r="111" spans="1:11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1" t="s">
        <v>73</v>
      </c>
      <c r="H111" s="17"/>
      <c r="I111" s="17"/>
      <c r="J111" s="6" t="s">
        <v>39</v>
      </c>
      <c r="K111" s="17"/>
    </row>
    <row r="112" spans="1:11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3" t="s">
        <v>26</v>
      </c>
      <c r="H112" s="34">
        <f>H113</f>
        <v>0</v>
      </c>
      <c r="I112" s="34">
        <f>I113</f>
        <v>0</v>
      </c>
      <c r="J112" s="6" t="s">
        <v>39</v>
      </c>
      <c r="K112" s="34">
        <f>K113</f>
        <v>0</v>
      </c>
    </row>
    <row r="113" spans="1:11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1" t="s">
        <v>93</v>
      </c>
      <c r="H113" s="17"/>
      <c r="I113" s="17"/>
      <c r="J113" s="6" t="s">
        <v>39</v>
      </c>
      <c r="K113" s="17"/>
    </row>
    <row r="114" spans="1:11" ht="41.25" customHeight="1">
      <c r="A114" s="22">
        <v>2</v>
      </c>
      <c r="B114" s="22">
        <v>9</v>
      </c>
      <c r="C114" s="23"/>
      <c r="D114" s="24"/>
      <c r="E114" s="24"/>
      <c r="F114" s="24"/>
      <c r="G114" s="69" t="s">
        <v>105</v>
      </c>
      <c r="H114" s="34">
        <f>H115+H117</f>
        <v>0</v>
      </c>
      <c r="I114" s="34">
        <f>I115+I117</f>
        <v>0</v>
      </c>
      <c r="J114" s="6" t="s">
        <v>39</v>
      </c>
      <c r="K114" s="34">
        <f>K115+K117</f>
        <v>0</v>
      </c>
    </row>
    <row r="115" spans="1:11" ht="39" customHeight="1">
      <c r="A115" s="24">
        <v>2</v>
      </c>
      <c r="B115" s="24">
        <v>9</v>
      </c>
      <c r="C115" s="25">
        <v>1</v>
      </c>
      <c r="D115" s="24"/>
      <c r="E115" s="24"/>
      <c r="F115" s="24"/>
      <c r="G115" s="76" t="s">
        <v>95</v>
      </c>
      <c r="H115" s="34">
        <f>H116</f>
        <v>0</v>
      </c>
      <c r="I115" s="34">
        <f>I116</f>
        <v>0</v>
      </c>
      <c r="J115" s="6" t="s">
        <v>39</v>
      </c>
      <c r="K115" s="34">
        <f>K116</f>
        <v>0</v>
      </c>
    </row>
    <row r="116" spans="1:11" ht="12.75" customHeight="1">
      <c r="A116" s="24">
        <v>2</v>
      </c>
      <c r="B116" s="24">
        <v>9</v>
      </c>
      <c r="C116" s="25">
        <v>1</v>
      </c>
      <c r="D116" s="24">
        <v>1</v>
      </c>
      <c r="E116" s="24">
        <v>1</v>
      </c>
      <c r="F116" s="24">
        <v>1</v>
      </c>
      <c r="G116" s="70" t="s">
        <v>74</v>
      </c>
      <c r="H116" s="17"/>
      <c r="I116" s="17"/>
      <c r="J116" s="6" t="s">
        <v>39</v>
      </c>
      <c r="K116" s="17"/>
    </row>
    <row r="117" spans="1:11" ht="37.5" customHeight="1">
      <c r="A117" s="24">
        <v>2</v>
      </c>
      <c r="B117" s="24">
        <v>9</v>
      </c>
      <c r="C117" s="25">
        <v>2</v>
      </c>
      <c r="D117" s="24"/>
      <c r="E117" s="24"/>
      <c r="F117" s="24"/>
      <c r="G117" s="76" t="s">
        <v>96</v>
      </c>
      <c r="H117" s="34">
        <f>H118+H122</f>
        <v>0</v>
      </c>
      <c r="I117" s="34">
        <f>I118+I122</f>
        <v>0</v>
      </c>
      <c r="J117" s="6" t="s">
        <v>39</v>
      </c>
      <c r="K117" s="34">
        <f>K118+K122</f>
        <v>0</v>
      </c>
    </row>
    <row r="118" spans="1:11" ht="14.25" customHeight="1">
      <c r="A118" s="24">
        <v>2</v>
      </c>
      <c r="B118" s="24">
        <v>9</v>
      </c>
      <c r="C118" s="25">
        <v>2</v>
      </c>
      <c r="D118" s="24">
        <v>1</v>
      </c>
      <c r="E118" s="24"/>
      <c r="F118" s="24"/>
      <c r="G118" s="76" t="s">
        <v>25</v>
      </c>
      <c r="H118" s="34">
        <f>H119+H120+H121</f>
        <v>0</v>
      </c>
      <c r="I118" s="34">
        <f>I119+I120+I121</f>
        <v>0</v>
      </c>
      <c r="J118" s="6" t="s">
        <v>39</v>
      </c>
      <c r="K118" s="34">
        <f>K119+K120+K121</f>
        <v>0</v>
      </c>
    </row>
    <row r="119" spans="1:11" ht="17.25" customHeight="1">
      <c r="A119" s="24">
        <v>2</v>
      </c>
      <c r="B119" s="24">
        <v>9</v>
      </c>
      <c r="C119" s="25">
        <v>2</v>
      </c>
      <c r="D119" s="24">
        <v>1</v>
      </c>
      <c r="E119" s="24">
        <v>1</v>
      </c>
      <c r="F119" s="24">
        <v>1</v>
      </c>
      <c r="G119" s="70" t="s">
        <v>75</v>
      </c>
      <c r="H119" s="17"/>
      <c r="I119" s="17"/>
      <c r="J119" s="6" t="s">
        <v>39</v>
      </c>
      <c r="K119" s="17"/>
    </row>
    <row r="120" spans="1:11" ht="26.25" customHeight="1">
      <c r="A120" s="24">
        <v>2</v>
      </c>
      <c r="B120" s="24">
        <v>9</v>
      </c>
      <c r="C120" s="25">
        <v>2</v>
      </c>
      <c r="D120" s="24">
        <v>1</v>
      </c>
      <c r="E120" s="24">
        <v>1</v>
      </c>
      <c r="F120" s="24">
        <v>2</v>
      </c>
      <c r="G120" s="70" t="s">
        <v>94</v>
      </c>
      <c r="H120" s="17"/>
      <c r="I120" s="17"/>
      <c r="J120" s="6" t="s">
        <v>39</v>
      </c>
      <c r="K120" s="17"/>
    </row>
    <row r="121" spans="1:11" ht="14.25" customHeight="1">
      <c r="A121" s="24">
        <v>2</v>
      </c>
      <c r="B121" s="24">
        <v>9</v>
      </c>
      <c r="C121" s="25">
        <v>2</v>
      </c>
      <c r="D121" s="24">
        <v>1</v>
      </c>
      <c r="E121" s="24">
        <v>1</v>
      </c>
      <c r="F121" s="24">
        <v>3</v>
      </c>
      <c r="G121" s="70" t="s">
        <v>76</v>
      </c>
      <c r="H121" s="17"/>
      <c r="I121" s="17"/>
      <c r="J121" s="6" t="s">
        <v>39</v>
      </c>
      <c r="K121" s="17"/>
    </row>
    <row r="122" spans="1:11" ht="14.25" customHeight="1">
      <c r="A122" s="24">
        <v>2</v>
      </c>
      <c r="B122" s="24">
        <v>9</v>
      </c>
      <c r="C122" s="25">
        <v>2</v>
      </c>
      <c r="D122" s="24">
        <v>2</v>
      </c>
      <c r="E122" s="24"/>
      <c r="F122" s="24"/>
      <c r="G122" s="76" t="s">
        <v>26</v>
      </c>
      <c r="H122" s="34">
        <f>H123</f>
        <v>0</v>
      </c>
      <c r="I122" s="34">
        <f>I123</f>
        <v>0</v>
      </c>
      <c r="J122" s="10" t="s">
        <v>39</v>
      </c>
      <c r="K122" s="34">
        <f>K123</f>
        <v>0</v>
      </c>
    </row>
    <row r="123" spans="1:11" ht="12" customHeight="1">
      <c r="A123" s="24">
        <v>2</v>
      </c>
      <c r="B123" s="24">
        <v>9</v>
      </c>
      <c r="C123" s="25">
        <v>2</v>
      </c>
      <c r="D123" s="24">
        <v>2</v>
      </c>
      <c r="E123" s="24">
        <v>1</v>
      </c>
      <c r="F123" s="24"/>
      <c r="G123" s="70" t="s">
        <v>77</v>
      </c>
      <c r="H123" s="34">
        <f>H124+H125+H126</f>
        <v>0</v>
      </c>
      <c r="I123" s="34">
        <f>I124+I125+I126</f>
        <v>0</v>
      </c>
      <c r="J123" s="10" t="s">
        <v>39</v>
      </c>
      <c r="K123" s="34">
        <f>K124+K125+K126</f>
        <v>0</v>
      </c>
    </row>
    <row r="124" spans="1:11" ht="14.25" customHeight="1">
      <c r="A124" s="24">
        <v>2</v>
      </c>
      <c r="B124" s="24">
        <v>9</v>
      </c>
      <c r="C124" s="25">
        <v>2</v>
      </c>
      <c r="D124" s="24">
        <v>2</v>
      </c>
      <c r="E124" s="24">
        <v>1</v>
      </c>
      <c r="F124" s="24">
        <v>1</v>
      </c>
      <c r="G124" s="70" t="s">
        <v>97</v>
      </c>
      <c r="H124" s="17"/>
      <c r="I124" s="17"/>
      <c r="J124" s="6" t="s">
        <v>39</v>
      </c>
      <c r="K124" s="17"/>
    </row>
    <row r="125" spans="1:11" ht="25.5" customHeight="1">
      <c r="A125" s="24">
        <v>2</v>
      </c>
      <c r="B125" s="24">
        <v>9</v>
      </c>
      <c r="C125" s="25">
        <v>2</v>
      </c>
      <c r="D125" s="24">
        <v>2</v>
      </c>
      <c r="E125" s="24">
        <v>1</v>
      </c>
      <c r="F125" s="24">
        <v>2</v>
      </c>
      <c r="G125" s="70" t="s">
        <v>78</v>
      </c>
      <c r="H125" s="17"/>
      <c r="I125" s="17"/>
      <c r="J125" s="6" t="s">
        <v>39</v>
      </c>
      <c r="K125" s="17"/>
    </row>
    <row r="126" spans="1:11" ht="15.75" customHeight="1">
      <c r="A126" s="24">
        <v>2</v>
      </c>
      <c r="B126" s="24">
        <v>9</v>
      </c>
      <c r="C126" s="25">
        <v>2</v>
      </c>
      <c r="D126" s="24">
        <v>2</v>
      </c>
      <c r="E126" s="24">
        <v>1</v>
      </c>
      <c r="F126" s="24">
        <v>3</v>
      </c>
      <c r="G126" s="70" t="s">
        <v>79</v>
      </c>
      <c r="H126" s="17"/>
      <c r="I126" s="17"/>
      <c r="J126" s="6" t="s">
        <v>39</v>
      </c>
      <c r="K126" s="17"/>
    </row>
    <row r="127" spans="1:11" ht="48.75" customHeight="1">
      <c r="A127" s="26">
        <v>3</v>
      </c>
      <c r="B127" s="26"/>
      <c r="C127" s="5"/>
      <c r="D127" s="5"/>
      <c r="E127" s="5"/>
      <c r="F127" s="5"/>
      <c r="G127" s="71" t="s">
        <v>115</v>
      </c>
      <c r="H127" s="33">
        <f>H128+H159+H160</f>
        <v>0</v>
      </c>
      <c r="I127" s="34">
        <f>I128+I159+I160</f>
        <v>0</v>
      </c>
      <c r="J127" s="10" t="s">
        <v>39</v>
      </c>
      <c r="K127" s="34">
        <f>K128+K159+K160</f>
        <v>0</v>
      </c>
    </row>
    <row r="128" spans="1:11" ht="25.5" customHeight="1">
      <c r="A128" s="27">
        <v>3</v>
      </c>
      <c r="B128" s="27">
        <v>1</v>
      </c>
      <c r="C128" s="28"/>
      <c r="D128" s="28"/>
      <c r="E128" s="28"/>
      <c r="F128" s="28"/>
      <c r="G128" s="72" t="s">
        <v>43</v>
      </c>
      <c r="H128" s="34">
        <f>H129+H142++H148+H157+H158</f>
        <v>0</v>
      </c>
      <c r="I128" s="34">
        <f>I129+I142++I148+I157+I158</f>
        <v>0</v>
      </c>
      <c r="J128" s="10" t="s">
        <v>39</v>
      </c>
      <c r="K128" s="34">
        <f>K129+K142++K148+K157+K158</f>
        <v>0</v>
      </c>
    </row>
    <row r="129" spans="1:11" ht="25.5" customHeight="1">
      <c r="A129" s="29">
        <v>3</v>
      </c>
      <c r="B129" s="29">
        <v>1</v>
      </c>
      <c r="C129" s="29">
        <v>1</v>
      </c>
      <c r="D129" s="30"/>
      <c r="E129" s="30"/>
      <c r="F129" s="30"/>
      <c r="G129" s="77" t="s">
        <v>103</v>
      </c>
      <c r="H129" s="34">
        <f>H130+H132+H136+H140+H141</f>
        <v>0</v>
      </c>
      <c r="I129" s="34">
        <f>I130+I132+I136+I140+I141</f>
        <v>0</v>
      </c>
      <c r="J129" s="10" t="s">
        <v>39</v>
      </c>
      <c r="K129" s="34">
        <f>K130+K132+K136+K140+K141</f>
        <v>0</v>
      </c>
    </row>
    <row r="130" spans="1:11" ht="13.5" customHeight="1">
      <c r="A130" s="29">
        <v>3</v>
      </c>
      <c r="B130" s="29">
        <v>1</v>
      </c>
      <c r="C130" s="29">
        <v>1</v>
      </c>
      <c r="D130" s="29">
        <v>1</v>
      </c>
      <c r="E130" s="29"/>
      <c r="F130" s="29"/>
      <c r="G130" s="77" t="s">
        <v>31</v>
      </c>
      <c r="H130" s="34">
        <f>H131</f>
        <v>0</v>
      </c>
      <c r="I130" s="34">
        <f>I131</f>
        <v>0</v>
      </c>
      <c r="J130" s="10" t="s">
        <v>39</v>
      </c>
      <c r="K130" s="34">
        <f>K131</f>
        <v>0</v>
      </c>
    </row>
    <row r="131" spans="1:11" ht="12" customHeight="1">
      <c r="A131" s="29">
        <v>3</v>
      </c>
      <c r="B131" s="29">
        <v>1</v>
      </c>
      <c r="C131" s="29">
        <v>1</v>
      </c>
      <c r="D131" s="29">
        <v>1</v>
      </c>
      <c r="E131" s="29">
        <v>1</v>
      </c>
      <c r="F131" s="29">
        <v>1</v>
      </c>
      <c r="G131" s="62" t="s">
        <v>31</v>
      </c>
      <c r="H131" s="17"/>
      <c r="I131" s="17"/>
      <c r="J131" s="6" t="s">
        <v>39</v>
      </c>
      <c r="K131" s="18"/>
    </row>
    <row r="132" spans="1:11" ht="12.75" customHeight="1">
      <c r="A132" s="29">
        <v>3</v>
      </c>
      <c r="B132" s="29">
        <v>1</v>
      </c>
      <c r="C132" s="29">
        <v>1</v>
      </c>
      <c r="D132" s="29">
        <v>2</v>
      </c>
      <c r="E132" s="29"/>
      <c r="F132" s="29"/>
      <c r="G132" s="78" t="s">
        <v>47</v>
      </c>
      <c r="H132" s="34">
        <f>H133+H134+H135</f>
        <v>0</v>
      </c>
      <c r="I132" s="34">
        <f>I133+I134+I135</f>
        <v>0</v>
      </c>
      <c r="J132" s="10" t="s">
        <v>39</v>
      </c>
      <c r="K132" s="34">
        <f>K133+K134+K135</f>
        <v>0</v>
      </c>
    </row>
    <row r="133" spans="1:11" ht="13.5" customHeight="1">
      <c r="A133" s="29">
        <v>3</v>
      </c>
      <c r="B133" s="29">
        <v>1</v>
      </c>
      <c r="C133" s="29">
        <v>1</v>
      </c>
      <c r="D133" s="29">
        <v>2</v>
      </c>
      <c r="E133" s="29">
        <v>1</v>
      </c>
      <c r="F133" s="29">
        <v>1</v>
      </c>
      <c r="G133" s="63" t="s">
        <v>32</v>
      </c>
      <c r="H133" s="17"/>
      <c r="I133" s="17"/>
      <c r="J133" s="6" t="s">
        <v>39</v>
      </c>
      <c r="K133" s="17"/>
    </row>
    <row r="134" spans="1:11" ht="14.25" customHeight="1">
      <c r="A134" s="29">
        <v>3</v>
      </c>
      <c r="B134" s="29">
        <v>1</v>
      </c>
      <c r="C134" s="29">
        <v>1</v>
      </c>
      <c r="D134" s="29">
        <v>2</v>
      </c>
      <c r="E134" s="29">
        <v>1</v>
      </c>
      <c r="F134" s="29">
        <v>2</v>
      </c>
      <c r="G134" s="63" t="s">
        <v>33</v>
      </c>
      <c r="H134" s="17"/>
      <c r="I134" s="17"/>
      <c r="J134" s="6" t="s">
        <v>39</v>
      </c>
      <c r="K134" s="17"/>
    </row>
    <row r="135" spans="1:11" ht="12" customHeight="1">
      <c r="A135" s="29">
        <v>3</v>
      </c>
      <c r="B135" s="29">
        <v>1</v>
      </c>
      <c r="C135" s="29">
        <v>1</v>
      </c>
      <c r="D135" s="29">
        <v>2</v>
      </c>
      <c r="E135" s="29">
        <v>1</v>
      </c>
      <c r="F135" s="29">
        <v>3</v>
      </c>
      <c r="G135" s="63" t="s">
        <v>34</v>
      </c>
      <c r="H135" s="17"/>
      <c r="I135" s="17"/>
      <c r="J135" s="6" t="s">
        <v>39</v>
      </c>
      <c r="K135" s="17"/>
    </row>
    <row r="136" spans="1:11" ht="14.25" customHeight="1">
      <c r="A136" s="29">
        <v>3</v>
      </c>
      <c r="B136" s="29">
        <v>1</v>
      </c>
      <c r="C136" s="29">
        <v>1</v>
      </c>
      <c r="D136" s="29">
        <v>3</v>
      </c>
      <c r="E136" s="29"/>
      <c r="F136" s="29"/>
      <c r="G136" s="78" t="s">
        <v>48</v>
      </c>
      <c r="H136" s="34">
        <f>H137+H138+H139</f>
        <v>0</v>
      </c>
      <c r="I136" s="34">
        <f>I137+I138+I139</f>
        <v>0</v>
      </c>
      <c r="J136" s="10" t="s">
        <v>39</v>
      </c>
      <c r="K136" s="34">
        <f>K137+K138+K139</f>
        <v>0</v>
      </c>
    </row>
    <row r="137" spans="1:11" ht="12.75" customHeight="1">
      <c r="A137" s="29">
        <v>3</v>
      </c>
      <c r="B137" s="29">
        <v>1</v>
      </c>
      <c r="C137" s="29">
        <v>1</v>
      </c>
      <c r="D137" s="29">
        <v>3</v>
      </c>
      <c r="E137" s="29">
        <v>1</v>
      </c>
      <c r="F137" s="29">
        <v>1</v>
      </c>
      <c r="G137" s="63" t="s">
        <v>35</v>
      </c>
      <c r="H137" s="17"/>
      <c r="I137" s="17"/>
      <c r="J137" s="6" t="s">
        <v>39</v>
      </c>
      <c r="K137" s="17"/>
    </row>
    <row r="138" spans="1:11" ht="11.25" customHeight="1">
      <c r="A138" s="29">
        <v>3</v>
      </c>
      <c r="B138" s="29">
        <v>1</v>
      </c>
      <c r="C138" s="29">
        <v>1</v>
      </c>
      <c r="D138" s="29">
        <v>3</v>
      </c>
      <c r="E138" s="29">
        <v>1</v>
      </c>
      <c r="F138" s="29">
        <v>2</v>
      </c>
      <c r="G138" s="63" t="s">
        <v>36</v>
      </c>
      <c r="H138" s="17"/>
      <c r="I138" s="17"/>
      <c r="J138" s="6" t="s">
        <v>39</v>
      </c>
      <c r="K138" s="17"/>
    </row>
    <row r="139" spans="1:11" ht="11.25" customHeight="1">
      <c r="A139" s="108">
        <v>3</v>
      </c>
      <c r="B139" s="108">
        <v>1</v>
      </c>
      <c r="C139" s="108">
        <v>1</v>
      </c>
      <c r="D139" s="108">
        <v>3</v>
      </c>
      <c r="E139" s="108">
        <v>1</v>
      </c>
      <c r="F139" s="108">
        <v>3</v>
      </c>
      <c r="G139" s="109" t="s">
        <v>12</v>
      </c>
      <c r="H139" s="17"/>
      <c r="I139" s="17"/>
      <c r="J139" s="101" t="s">
        <v>39</v>
      </c>
      <c r="K139" s="17"/>
    </row>
    <row r="140" spans="1:11" ht="15" customHeight="1">
      <c r="A140" s="29">
        <v>3</v>
      </c>
      <c r="B140" s="29">
        <v>1</v>
      </c>
      <c r="C140" s="29">
        <v>1</v>
      </c>
      <c r="D140" s="29">
        <v>4</v>
      </c>
      <c r="E140" s="29"/>
      <c r="F140" s="29"/>
      <c r="G140" s="78" t="s">
        <v>49</v>
      </c>
      <c r="H140" s="102"/>
      <c r="I140" s="102"/>
      <c r="J140" s="10" t="s">
        <v>39</v>
      </c>
      <c r="K140" s="102"/>
    </row>
    <row r="141" spans="1:11" ht="12.75" customHeight="1">
      <c r="A141" s="29">
        <v>3</v>
      </c>
      <c r="B141" s="29">
        <v>1</v>
      </c>
      <c r="C141" s="29">
        <v>1</v>
      </c>
      <c r="D141" s="29">
        <v>5</v>
      </c>
      <c r="E141" s="29"/>
      <c r="F141" s="29"/>
      <c r="G141" s="78" t="s">
        <v>37</v>
      </c>
      <c r="H141" s="17"/>
      <c r="I141" s="17"/>
      <c r="J141" s="10" t="s">
        <v>39</v>
      </c>
      <c r="K141" s="17"/>
    </row>
    <row r="142" spans="1:11" ht="14.25" customHeight="1">
      <c r="A142" s="29">
        <v>3</v>
      </c>
      <c r="B142" s="29">
        <v>1</v>
      </c>
      <c r="C142" s="29">
        <v>2</v>
      </c>
      <c r="D142" s="29"/>
      <c r="E142" s="30"/>
      <c r="F142" s="30"/>
      <c r="G142" s="79" t="s">
        <v>104</v>
      </c>
      <c r="H142" s="103">
        <f>H143+H144+H145+H146+H147+P140</f>
        <v>0</v>
      </c>
      <c r="I142" s="103">
        <f>I143+I144+I145+I146+I147+Q140</f>
        <v>0</v>
      </c>
      <c r="J142" s="10" t="s">
        <v>39</v>
      </c>
      <c r="K142" s="103">
        <f>K143+K144+K145+K146+K147+S140</f>
        <v>0</v>
      </c>
    </row>
    <row r="143" spans="1:11" s="83" customFormat="1" ht="14.25" customHeight="1">
      <c r="A143" s="81">
        <v>3</v>
      </c>
      <c r="B143" s="81">
        <v>1</v>
      </c>
      <c r="C143" s="81">
        <v>2</v>
      </c>
      <c r="D143" s="81">
        <v>1</v>
      </c>
      <c r="E143" s="81">
        <v>1</v>
      </c>
      <c r="F143" s="81">
        <v>1</v>
      </c>
      <c r="G143" s="82" t="s">
        <v>121</v>
      </c>
      <c r="H143" s="18"/>
      <c r="I143" s="18"/>
      <c r="J143" s="10" t="s">
        <v>39</v>
      </c>
      <c r="K143" s="18"/>
    </row>
    <row r="144" spans="1:11" ht="24" customHeight="1">
      <c r="A144" s="29">
        <v>3</v>
      </c>
      <c r="B144" s="29">
        <v>1</v>
      </c>
      <c r="C144" s="29">
        <v>2</v>
      </c>
      <c r="D144" s="29">
        <v>1</v>
      </c>
      <c r="E144" s="29">
        <v>1</v>
      </c>
      <c r="F144" s="29">
        <v>2</v>
      </c>
      <c r="G144" s="63" t="s">
        <v>98</v>
      </c>
      <c r="H144" s="17"/>
      <c r="I144" s="17"/>
      <c r="J144" s="6" t="s">
        <v>39</v>
      </c>
      <c r="K144" s="17"/>
    </row>
    <row r="145" spans="1:11" ht="12.75" customHeight="1">
      <c r="A145" s="29">
        <v>3</v>
      </c>
      <c r="B145" s="29">
        <v>1</v>
      </c>
      <c r="C145" s="29">
        <v>2</v>
      </c>
      <c r="D145" s="29">
        <v>1</v>
      </c>
      <c r="E145" s="29">
        <v>1</v>
      </c>
      <c r="F145" s="29">
        <v>3</v>
      </c>
      <c r="G145" s="63" t="s">
        <v>80</v>
      </c>
      <c r="H145" s="17"/>
      <c r="I145" s="17"/>
      <c r="J145" s="6" t="s">
        <v>39</v>
      </c>
      <c r="K145" s="17"/>
    </row>
    <row r="146" spans="1:11" ht="12.75" customHeight="1">
      <c r="A146" s="29">
        <v>3</v>
      </c>
      <c r="B146" s="29">
        <v>1</v>
      </c>
      <c r="C146" s="29">
        <v>2</v>
      </c>
      <c r="D146" s="29">
        <v>1</v>
      </c>
      <c r="E146" s="29">
        <v>1</v>
      </c>
      <c r="F146" s="29">
        <v>4</v>
      </c>
      <c r="G146" s="63" t="s">
        <v>81</v>
      </c>
      <c r="H146" s="17"/>
      <c r="I146" s="17"/>
      <c r="J146" s="6" t="s">
        <v>39</v>
      </c>
      <c r="K146" s="17"/>
    </row>
    <row r="147" spans="1:11" ht="13.5" customHeight="1">
      <c r="A147" s="29">
        <v>3</v>
      </c>
      <c r="B147" s="29">
        <v>1</v>
      </c>
      <c r="C147" s="29">
        <v>2</v>
      </c>
      <c r="D147" s="29">
        <v>1</v>
      </c>
      <c r="E147" s="29">
        <v>1</v>
      </c>
      <c r="F147" s="29">
        <v>5</v>
      </c>
      <c r="G147" s="63" t="s">
        <v>38</v>
      </c>
      <c r="H147" s="17"/>
      <c r="I147" s="17"/>
      <c r="J147" s="6" t="s">
        <v>39</v>
      </c>
      <c r="K147" s="17"/>
    </row>
    <row r="148" spans="1:11" ht="15.75" customHeight="1">
      <c r="A148" s="29">
        <v>3</v>
      </c>
      <c r="B148" s="29">
        <v>1</v>
      </c>
      <c r="C148" s="29">
        <v>3</v>
      </c>
      <c r="D148" s="29"/>
      <c r="E148" s="29"/>
      <c r="F148" s="29"/>
      <c r="G148" s="78" t="s">
        <v>50</v>
      </c>
      <c r="H148" s="34">
        <f>H149+H151</f>
        <v>0</v>
      </c>
      <c r="I148" s="34">
        <f>I149+I151</f>
        <v>0</v>
      </c>
      <c r="J148" s="6" t="s">
        <v>39</v>
      </c>
      <c r="K148" s="34">
        <f>K149+K151</f>
        <v>0</v>
      </c>
    </row>
    <row r="149" spans="1:11" ht="15.75" customHeight="1">
      <c r="A149" s="108">
        <v>3</v>
      </c>
      <c r="B149" s="108">
        <v>1</v>
      </c>
      <c r="C149" s="108">
        <v>3</v>
      </c>
      <c r="D149" s="108">
        <v>1</v>
      </c>
      <c r="E149" s="110"/>
      <c r="F149" s="110"/>
      <c r="G149" s="111" t="s">
        <v>136</v>
      </c>
      <c r="H149" s="100">
        <f>H150</f>
        <v>0</v>
      </c>
      <c r="I149" s="100">
        <f>I150</f>
        <v>0</v>
      </c>
      <c r="J149" s="101" t="s">
        <v>39</v>
      </c>
      <c r="K149" s="100">
        <f>K150</f>
        <v>0</v>
      </c>
    </row>
    <row r="150" spans="1:11" ht="15.75" customHeight="1">
      <c r="A150" s="108">
        <v>3</v>
      </c>
      <c r="B150" s="108">
        <v>1</v>
      </c>
      <c r="C150" s="108">
        <v>3</v>
      </c>
      <c r="D150" s="108">
        <v>1</v>
      </c>
      <c r="E150" s="108">
        <v>1</v>
      </c>
      <c r="F150" s="108">
        <v>1</v>
      </c>
      <c r="G150" s="109" t="s">
        <v>136</v>
      </c>
      <c r="H150" s="17"/>
      <c r="I150" s="17"/>
      <c r="J150" s="101" t="s">
        <v>39</v>
      </c>
      <c r="K150" s="17"/>
    </row>
    <row r="151" spans="1:11" ht="15.75" customHeight="1">
      <c r="A151" s="108">
        <v>3</v>
      </c>
      <c r="B151" s="108">
        <v>1</v>
      </c>
      <c r="C151" s="108">
        <v>3</v>
      </c>
      <c r="D151" s="108">
        <v>2</v>
      </c>
      <c r="E151" s="108"/>
      <c r="F151" s="108"/>
      <c r="G151" s="111" t="s">
        <v>137</v>
      </c>
      <c r="H151" s="100">
        <f>H152+H153+H154+H155+H156</f>
        <v>0</v>
      </c>
      <c r="I151" s="100">
        <f>I152+I153+I154+I155+I156</f>
        <v>0</v>
      </c>
      <c r="J151" s="101" t="s">
        <v>39</v>
      </c>
      <c r="K151" s="100">
        <f>K152+K153+K154+K155+K156</f>
        <v>0</v>
      </c>
    </row>
    <row r="152" spans="1:11" ht="15.75" customHeight="1">
      <c r="A152" s="108">
        <v>3</v>
      </c>
      <c r="B152" s="108">
        <v>1</v>
      </c>
      <c r="C152" s="108">
        <v>3</v>
      </c>
      <c r="D152" s="108">
        <v>2</v>
      </c>
      <c r="E152" s="108">
        <v>1</v>
      </c>
      <c r="F152" s="108">
        <v>1</v>
      </c>
      <c r="G152" s="109" t="s">
        <v>138</v>
      </c>
      <c r="H152" s="17"/>
      <c r="I152" s="17"/>
      <c r="J152" s="101" t="s">
        <v>39</v>
      </c>
      <c r="K152" s="17"/>
    </row>
    <row r="153" spans="1:11" ht="15.75" customHeight="1">
      <c r="A153" s="108">
        <v>3</v>
      </c>
      <c r="B153" s="108">
        <v>1</v>
      </c>
      <c r="C153" s="108">
        <v>3</v>
      </c>
      <c r="D153" s="108">
        <v>2</v>
      </c>
      <c r="E153" s="108">
        <v>1</v>
      </c>
      <c r="F153" s="108">
        <v>2</v>
      </c>
      <c r="G153" s="109" t="s">
        <v>139</v>
      </c>
      <c r="H153" s="17"/>
      <c r="I153" s="17"/>
      <c r="J153" s="101" t="s">
        <v>39</v>
      </c>
      <c r="K153" s="17"/>
    </row>
    <row r="154" spans="1:11" ht="15.75" customHeight="1">
      <c r="A154" s="108">
        <v>3</v>
      </c>
      <c r="B154" s="108">
        <v>1</v>
      </c>
      <c r="C154" s="108">
        <v>3</v>
      </c>
      <c r="D154" s="108">
        <v>2</v>
      </c>
      <c r="E154" s="108">
        <v>1</v>
      </c>
      <c r="F154" s="108">
        <v>3</v>
      </c>
      <c r="G154" s="109" t="s">
        <v>140</v>
      </c>
      <c r="H154" s="17"/>
      <c r="I154" s="17"/>
      <c r="J154" s="101" t="s">
        <v>39</v>
      </c>
      <c r="K154" s="17"/>
    </row>
    <row r="155" spans="1:11" ht="15.75" customHeight="1">
      <c r="A155" s="108">
        <v>3</v>
      </c>
      <c r="B155" s="108">
        <v>1</v>
      </c>
      <c r="C155" s="108">
        <v>3</v>
      </c>
      <c r="D155" s="108">
        <v>2</v>
      </c>
      <c r="E155" s="108">
        <v>1</v>
      </c>
      <c r="F155" s="108">
        <v>4</v>
      </c>
      <c r="G155" s="109" t="s">
        <v>141</v>
      </c>
      <c r="H155" s="17"/>
      <c r="I155" s="17"/>
      <c r="J155" s="101" t="s">
        <v>39</v>
      </c>
      <c r="K155" s="17"/>
    </row>
    <row r="156" spans="1:11" ht="15.75" customHeight="1">
      <c r="A156" s="108">
        <v>3</v>
      </c>
      <c r="B156" s="108">
        <v>1</v>
      </c>
      <c r="C156" s="108">
        <v>3</v>
      </c>
      <c r="D156" s="108">
        <v>2</v>
      </c>
      <c r="E156" s="108">
        <v>1</v>
      </c>
      <c r="F156" s="108">
        <v>5</v>
      </c>
      <c r="G156" s="109" t="s">
        <v>142</v>
      </c>
      <c r="H156" s="17"/>
      <c r="I156" s="17"/>
      <c r="J156" s="101" t="s">
        <v>39</v>
      </c>
      <c r="K156" s="17"/>
    </row>
    <row r="157" spans="1:11" ht="25.5" customHeight="1">
      <c r="A157" s="29">
        <v>3</v>
      </c>
      <c r="B157" s="29">
        <v>1</v>
      </c>
      <c r="C157" s="29">
        <v>4</v>
      </c>
      <c r="D157" s="29"/>
      <c r="E157" s="29"/>
      <c r="F157" s="29"/>
      <c r="G157" s="77" t="s">
        <v>89</v>
      </c>
      <c r="H157" s="17"/>
      <c r="I157" s="17"/>
      <c r="J157" s="6" t="s">
        <v>39</v>
      </c>
      <c r="K157" s="17"/>
    </row>
    <row r="158" spans="1:11" ht="15" customHeight="1">
      <c r="A158" s="29">
        <v>3</v>
      </c>
      <c r="B158" s="29">
        <v>1</v>
      </c>
      <c r="C158" s="29">
        <v>5</v>
      </c>
      <c r="D158" s="29"/>
      <c r="E158" s="29"/>
      <c r="F158" s="29"/>
      <c r="G158" s="77" t="s">
        <v>99</v>
      </c>
      <c r="H158" s="102"/>
      <c r="I158" s="102"/>
      <c r="J158" s="6" t="s">
        <v>39</v>
      </c>
      <c r="K158" s="102"/>
    </row>
    <row r="159" spans="1:11" ht="26.25" customHeight="1">
      <c r="A159" s="30">
        <v>3</v>
      </c>
      <c r="B159" s="30">
        <v>2</v>
      </c>
      <c r="C159" s="29"/>
      <c r="D159" s="29"/>
      <c r="E159" s="29"/>
      <c r="F159" s="29"/>
      <c r="G159" s="60" t="s">
        <v>63</v>
      </c>
      <c r="H159" s="17"/>
      <c r="I159" s="17"/>
      <c r="J159" s="6" t="s">
        <v>39</v>
      </c>
      <c r="K159" s="17"/>
    </row>
    <row r="160" spans="1:11" ht="30.75" customHeight="1">
      <c r="A160" s="30">
        <v>3</v>
      </c>
      <c r="B160" s="30">
        <v>3</v>
      </c>
      <c r="C160" s="29"/>
      <c r="D160" s="29"/>
      <c r="E160" s="29"/>
      <c r="F160" s="29"/>
      <c r="G160" s="60" t="s">
        <v>64</v>
      </c>
      <c r="H160" s="17"/>
      <c r="I160" s="17"/>
      <c r="J160" s="6" t="s">
        <v>39</v>
      </c>
      <c r="K160" s="17"/>
    </row>
    <row r="161" spans="1:11" ht="18" customHeight="1">
      <c r="A161" s="5"/>
      <c r="B161" s="5"/>
      <c r="C161" s="5"/>
      <c r="D161" s="5"/>
      <c r="E161" s="5"/>
      <c r="F161" s="5"/>
      <c r="G161" s="61" t="s">
        <v>116</v>
      </c>
      <c r="H161" s="33">
        <f>H29+H127</f>
        <v>27.7</v>
      </c>
      <c r="I161" s="33">
        <f>I29+I127</f>
        <v>182.4</v>
      </c>
      <c r="J161" s="33">
        <f>J29</f>
        <v>0</v>
      </c>
      <c r="K161" s="33">
        <f>K29+K127</f>
        <v>0</v>
      </c>
    </row>
    <row r="162" spans="1:11" ht="12" customHeight="1">
      <c r="A162" s="31"/>
      <c r="B162" s="31"/>
      <c r="C162" s="31"/>
      <c r="D162" s="32"/>
      <c r="E162" s="32"/>
      <c r="F162" s="32"/>
      <c r="G162" s="12"/>
      <c r="H162" s="129"/>
      <c r="I162" s="129"/>
      <c r="J162" s="129"/>
      <c r="K162" s="129"/>
    </row>
    <row r="163" spans="1:11" ht="12.75" customHeight="1">
      <c r="A163" s="183" t="s">
        <v>2</v>
      </c>
      <c r="B163" s="160"/>
      <c r="C163" s="160"/>
      <c r="D163" s="160"/>
      <c r="E163" s="160"/>
      <c r="F163" s="184"/>
      <c r="G163" s="187" t="s">
        <v>3</v>
      </c>
      <c r="H163" s="180" t="s">
        <v>124</v>
      </c>
      <c r="I163" s="179"/>
      <c r="J163" s="84"/>
      <c r="K163" s="84"/>
    </row>
    <row r="164" spans="1:11">
      <c r="A164" s="161"/>
      <c r="B164" s="162"/>
      <c r="C164" s="162"/>
      <c r="D164" s="162"/>
      <c r="E164" s="162"/>
      <c r="F164" s="185"/>
      <c r="G164" s="188"/>
      <c r="H164" s="178" t="s">
        <v>122</v>
      </c>
      <c r="I164" s="179"/>
      <c r="J164" s="84"/>
      <c r="K164" s="84"/>
    </row>
    <row r="165" spans="1:11" ht="51.75" customHeight="1">
      <c r="A165" s="163"/>
      <c r="B165" s="164"/>
      <c r="C165" s="164"/>
      <c r="D165" s="164"/>
      <c r="E165" s="164"/>
      <c r="F165" s="186"/>
      <c r="G165" s="189"/>
      <c r="H165" s="55" t="s">
        <v>118</v>
      </c>
      <c r="I165" s="55" t="s">
        <v>119</v>
      </c>
      <c r="J165" s="87"/>
      <c r="K165" s="85"/>
    </row>
    <row r="166" spans="1:11" ht="15.75" customHeight="1">
      <c r="A166" s="26">
        <v>2</v>
      </c>
      <c r="B166" s="5"/>
      <c r="C166" s="5"/>
      <c r="D166" s="5"/>
      <c r="E166" s="5"/>
      <c r="F166" s="5"/>
      <c r="G166" s="93" t="s">
        <v>126</v>
      </c>
      <c r="H166" s="17"/>
      <c r="I166" s="17">
        <v>1.5</v>
      </c>
      <c r="J166" s="134"/>
      <c r="K166" s="134"/>
    </row>
    <row r="167" spans="1:11" ht="53.25" customHeight="1">
      <c r="A167" s="26">
        <v>3</v>
      </c>
      <c r="B167" s="5"/>
      <c r="C167" s="5"/>
      <c r="D167" s="5"/>
      <c r="E167" s="5"/>
      <c r="F167" s="5"/>
      <c r="G167" s="71" t="s">
        <v>125</v>
      </c>
      <c r="H167" s="94"/>
      <c r="I167" s="94"/>
      <c r="J167" s="1"/>
      <c r="K167" s="1"/>
    </row>
    <row r="168" spans="1:11" ht="12.75" customHeight="1">
      <c r="A168" s="137"/>
      <c r="B168" s="138"/>
      <c r="C168" s="138"/>
      <c r="D168" s="138"/>
      <c r="E168" s="138"/>
      <c r="F168" s="139"/>
      <c r="G168" s="86" t="s">
        <v>116</v>
      </c>
      <c r="H168" s="34">
        <f>H166+H167</f>
        <v>0</v>
      </c>
      <c r="I168" s="34">
        <f>I166+I167</f>
        <v>1.5</v>
      </c>
      <c r="J168" s="88"/>
      <c r="K168" s="85"/>
    </row>
    <row r="169" spans="1:11">
      <c r="A169" s="135"/>
      <c r="B169" s="136"/>
      <c r="C169" s="136"/>
      <c r="D169" s="136"/>
      <c r="E169" s="136"/>
      <c r="F169" s="136"/>
      <c r="G169" s="136"/>
      <c r="H169" s="56"/>
      <c r="I169" s="130"/>
      <c r="J169" s="95"/>
      <c r="K169" s="95"/>
    </row>
    <row r="170" spans="1:11">
      <c r="A170" s="129"/>
      <c r="B170" s="130"/>
      <c r="C170" s="130"/>
      <c r="D170" s="130"/>
      <c r="E170" s="130"/>
      <c r="F170" s="130"/>
      <c r="G170" s="130"/>
      <c r="H170" s="56"/>
      <c r="I170" s="130"/>
      <c r="J170" s="95"/>
      <c r="K170" s="95"/>
    </row>
    <row r="171" spans="1:11">
      <c r="A171" s="129"/>
      <c r="B171" s="130"/>
      <c r="C171" s="130"/>
      <c r="D171" s="130"/>
      <c r="E171" s="130"/>
      <c r="F171" s="130"/>
      <c r="G171" s="130"/>
      <c r="H171" s="56"/>
      <c r="I171" s="130"/>
      <c r="J171" s="95"/>
      <c r="K171" s="95"/>
    </row>
    <row r="172" spans="1:11">
      <c r="A172" s="297"/>
      <c r="B172" s="98"/>
      <c r="C172" s="98"/>
      <c r="D172" s="130"/>
      <c r="E172" s="130"/>
      <c r="F172" s="130"/>
      <c r="G172" s="130" t="s">
        <v>151</v>
      </c>
      <c r="H172" s="56"/>
      <c r="I172" s="98"/>
      <c r="J172" s="95"/>
      <c r="K172" s="95" t="s">
        <v>152</v>
      </c>
    </row>
    <row r="173" spans="1:11" ht="15.75" customHeight="1">
      <c r="A173" s="155" t="s">
        <v>102</v>
      </c>
      <c r="B173" s="156"/>
      <c r="C173" s="156"/>
      <c r="D173" s="156"/>
      <c r="E173" s="156"/>
      <c r="F173" s="156"/>
      <c r="G173" s="156"/>
      <c r="H173" s="96"/>
      <c r="I173" s="97" t="s">
        <v>127</v>
      </c>
      <c r="J173" s="57"/>
      <c r="K173" s="58" t="s">
        <v>117</v>
      </c>
    </row>
    <row r="174" spans="1:11" ht="13.5" customHeight="1">
      <c r="A174" s="127"/>
      <c r="B174" s="127"/>
      <c r="C174" s="35"/>
      <c r="D174" s="127"/>
      <c r="E174" s="127"/>
      <c r="F174" s="181"/>
      <c r="G174" s="182"/>
      <c r="H174" s="36"/>
      <c r="I174" s="37"/>
      <c r="J174" s="37"/>
      <c r="K174" s="37"/>
    </row>
    <row r="175" spans="1:11">
      <c r="A175" s="14"/>
      <c r="B175" s="14"/>
      <c r="C175" s="14"/>
      <c r="D175" s="14"/>
      <c r="E175" s="14"/>
      <c r="F175" s="14"/>
      <c r="G175" s="7" t="s">
        <v>148</v>
      </c>
      <c r="H175" s="7"/>
      <c r="I175" s="98"/>
      <c r="J175" s="7"/>
      <c r="K175" s="95" t="s">
        <v>149</v>
      </c>
    </row>
    <row r="176" spans="1:11" ht="15" customHeight="1">
      <c r="A176" s="155" t="s">
        <v>130</v>
      </c>
      <c r="B176" s="156"/>
      <c r="C176" s="156"/>
      <c r="D176" s="156"/>
      <c r="E176" s="156"/>
      <c r="F176" s="156"/>
      <c r="G176" s="156"/>
      <c r="H176" s="7"/>
      <c r="I176" s="97" t="s">
        <v>127</v>
      </c>
      <c r="J176" s="7"/>
      <c r="K176" s="58" t="s">
        <v>117</v>
      </c>
    </row>
    <row r="177" spans="1:11">
      <c r="A177" s="14"/>
      <c r="B177" s="14"/>
      <c r="C177" s="14"/>
      <c r="D177" s="14"/>
      <c r="E177" s="14"/>
      <c r="F177" s="14"/>
      <c r="G177" s="7"/>
      <c r="H177" s="7"/>
      <c r="I177" s="7"/>
      <c r="J177" s="7"/>
      <c r="K177" s="7"/>
    </row>
    <row r="178" spans="1:11">
      <c r="A178" s="14"/>
      <c r="B178" s="14"/>
      <c r="C178" s="14"/>
      <c r="D178" s="14"/>
      <c r="E178" s="14"/>
      <c r="F178" s="14"/>
      <c r="G178" s="7"/>
      <c r="H178" s="7"/>
      <c r="I178" s="7"/>
      <c r="J178" s="7"/>
      <c r="K178" s="7"/>
    </row>
    <row r="179" spans="1:11">
      <c r="A179" s="14"/>
      <c r="B179" s="14"/>
      <c r="C179" s="14"/>
      <c r="D179" s="14"/>
      <c r="E179" s="14"/>
      <c r="F179" s="14"/>
      <c r="G179" s="7"/>
      <c r="H179" s="7"/>
      <c r="I179" s="7"/>
      <c r="J179" s="7"/>
      <c r="K179" s="7"/>
    </row>
    <row r="180" spans="1:11">
      <c r="A180" s="14"/>
      <c r="B180" s="14"/>
      <c r="C180" s="14"/>
      <c r="D180" s="14"/>
      <c r="E180" s="14"/>
      <c r="F180" s="14"/>
      <c r="G180" s="7"/>
      <c r="H180" s="7"/>
      <c r="I180" s="7"/>
      <c r="J180" s="7"/>
      <c r="K180" s="7"/>
    </row>
    <row r="181" spans="1:11">
      <c r="A181" s="14"/>
      <c r="B181" s="127"/>
      <c r="C181" s="132"/>
      <c r="D181" s="132"/>
      <c r="E181" s="132"/>
      <c r="F181" s="132"/>
      <c r="G181" s="132"/>
      <c r="H181" s="7"/>
      <c r="I181" s="7"/>
      <c r="J181" s="7"/>
      <c r="K181" s="7"/>
    </row>
    <row r="182" spans="1:11">
      <c r="A182" s="14"/>
      <c r="B182" s="14"/>
      <c r="C182" s="14"/>
      <c r="D182" s="14"/>
      <c r="E182" s="14"/>
      <c r="F182" s="14"/>
      <c r="G182" s="7"/>
      <c r="H182" s="7"/>
      <c r="I182" s="7"/>
      <c r="J182" s="7"/>
      <c r="K182" s="7"/>
    </row>
    <row r="183" spans="1:11">
      <c r="A183" s="14"/>
      <c r="B183" s="14"/>
      <c r="C183" s="14"/>
      <c r="D183" s="14"/>
      <c r="E183" s="14"/>
      <c r="F183" s="14"/>
      <c r="G183" s="7"/>
      <c r="H183" s="7"/>
      <c r="I183" s="7"/>
      <c r="J183" s="7"/>
      <c r="K183" s="7"/>
    </row>
    <row r="184" spans="1:11">
      <c r="A184" s="14"/>
      <c r="B184" s="14"/>
      <c r="C184" s="14"/>
      <c r="D184" s="14"/>
      <c r="E184" s="14"/>
      <c r="F184" s="14"/>
      <c r="G184" s="7"/>
      <c r="H184" s="7"/>
      <c r="I184" s="7"/>
      <c r="J184" s="7"/>
      <c r="K184" s="7"/>
    </row>
    <row r="185" spans="1:11">
      <c r="A185" s="14"/>
      <c r="B185" s="14"/>
      <c r="C185" s="14"/>
      <c r="D185" s="14"/>
      <c r="E185" s="14"/>
      <c r="F185" s="14"/>
      <c r="G185" s="7"/>
      <c r="H185" s="7"/>
      <c r="I185" s="7"/>
      <c r="J185" s="7"/>
      <c r="K185" s="7"/>
    </row>
    <row r="186" spans="1:11">
      <c r="A186" s="14"/>
      <c r="B186" s="14"/>
      <c r="C186" s="14"/>
      <c r="D186" s="14"/>
      <c r="E186" s="14"/>
      <c r="F186" s="14"/>
      <c r="G186" s="7"/>
      <c r="H186" s="7"/>
      <c r="I186" s="7"/>
      <c r="J186" s="7"/>
      <c r="K186" s="7"/>
    </row>
    <row r="187" spans="1:11">
      <c r="A187" s="14"/>
      <c r="B187" s="14"/>
      <c r="C187" s="14"/>
      <c r="D187" s="14"/>
      <c r="E187" s="14"/>
      <c r="F187" s="14"/>
      <c r="G187" s="7"/>
      <c r="H187" s="7"/>
      <c r="I187" s="7"/>
      <c r="J187" s="7"/>
      <c r="K187" s="7"/>
    </row>
    <row r="188" spans="1:11">
      <c r="A188" s="14"/>
      <c r="B188" s="14"/>
      <c r="C188" s="14"/>
      <c r="D188" s="14"/>
      <c r="E188" s="14"/>
      <c r="F188" s="14"/>
      <c r="G188" s="7"/>
      <c r="H188" s="7"/>
      <c r="I188" s="7"/>
      <c r="J188" s="7"/>
      <c r="K188" s="7"/>
    </row>
    <row r="189" spans="1:11">
      <c r="A189" s="14"/>
      <c r="B189" s="14"/>
      <c r="C189" s="14"/>
      <c r="D189" s="14"/>
      <c r="E189" s="14"/>
      <c r="F189" s="14"/>
      <c r="G189" s="7"/>
      <c r="H189" s="7"/>
      <c r="I189" s="7"/>
      <c r="J189" s="7"/>
      <c r="K189" s="7"/>
    </row>
    <row r="190" spans="1:11">
      <c r="A190" s="14"/>
      <c r="B190" s="14"/>
      <c r="C190" s="14"/>
      <c r="D190" s="14"/>
      <c r="E190" s="14"/>
      <c r="F190" s="14"/>
      <c r="G190" s="7"/>
      <c r="H190" s="7"/>
      <c r="I190" s="7"/>
      <c r="J190" s="7"/>
      <c r="K190" s="7"/>
    </row>
    <row r="191" spans="1:11">
      <c r="A191" s="14"/>
      <c r="B191" s="14"/>
      <c r="C191" s="14"/>
      <c r="D191" s="14"/>
      <c r="E191" s="14"/>
      <c r="F191" s="14"/>
      <c r="G191" s="7"/>
      <c r="H191" s="7"/>
      <c r="I191" s="7"/>
      <c r="J191" s="7"/>
      <c r="K191" s="7"/>
    </row>
    <row r="192" spans="1:11">
      <c r="A192" s="14"/>
      <c r="B192" s="14"/>
      <c r="C192" s="14"/>
      <c r="D192" s="14"/>
      <c r="E192" s="14"/>
      <c r="F192" s="14"/>
      <c r="G192" s="7"/>
      <c r="H192" s="7"/>
      <c r="I192" s="7"/>
      <c r="J192" s="7"/>
      <c r="K192" s="7"/>
    </row>
    <row r="193" spans="1:11">
      <c r="A193" s="14"/>
      <c r="B193" s="14"/>
      <c r="C193" s="14"/>
      <c r="D193" s="14"/>
      <c r="E193" s="14"/>
      <c r="F193" s="14"/>
      <c r="G193" s="7"/>
      <c r="H193" s="7"/>
      <c r="I193" s="7"/>
      <c r="J193" s="7"/>
      <c r="K193" s="7"/>
    </row>
    <row r="194" spans="1:11">
      <c r="A194" s="14"/>
      <c r="B194" s="14"/>
      <c r="C194" s="14"/>
      <c r="D194" s="14"/>
      <c r="E194" s="14"/>
      <c r="F194" s="14"/>
      <c r="G194" s="7"/>
      <c r="H194" s="7"/>
      <c r="I194" s="7"/>
      <c r="J194" s="7"/>
      <c r="K194" s="7"/>
    </row>
    <row r="195" spans="1:11">
      <c r="A195" s="14"/>
      <c r="B195" s="14"/>
      <c r="C195" s="14"/>
      <c r="D195" s="14"/>
      <c r="E195" s="14"/>
      <c r="F195" s="14"/>
      <c r="G195" s="7"/>
      <c r="H195" s="7"/>
      <c r="I195" s="7"/>
      <c r="J195" s="7"/>
      <c r="K195" s="7"/>
    </row>
    <row r="196" spans="1:11">
      <c r="A196" s="14"/>
      <c r="B196" s="14"/>
      <c r="C196" s="14"/>
      <c r="D196" s="14"/>
      <c r="E196" s="14"/>
      <c r="F196" s="14"/>
      <c r="G196" s="7"/>
      <c r="H196" s="7"/>
      <c r="I196" s="7"/>
      <c r="J196" s="7"/>
      <c r="K196" s="7"/>
    </row>
    <row r="197" spans="1:11">
      <c r="A197" s="14"/>
      <c r="B197" s="14"/>
      <c r="C197" s="14"/>
      <c r="D197" s="14"/>
      <c r="E197" s="14"/>
      <c r="F197" s="14"/>
      <c r="G197" s="7"/>
      <c r="H197" s="7"/>
      <c r="I197" s="7"/>
      <c r="J197" s="7"/>
      <c r="K197" s="7"/>
    </row>
    <row r="198" spans="1:11">
      <c r="A198" s="14"/>
      <c r="B198" s="14"/>
      <c r="C198" s="14"/>
      <c r="D198" s="14"/>
      <c r="E198" s="14"/>
      <c r="F198" s="14"/>
      <c r="G198" s="7"/>
      <c r="H198" s="7"/>
      <c r="I198" s="7"/>
      <c r="J198" s="7"/>
      <c r="K198" s="7"/>
    </row>
    <row r="199" spans="1:11">
      <c r="A199" s="14"/>
      <c r="B199" s="14"/>
      <c r="C199" s="14"/>
      <c r="D199" s="14"/>
      <c r="E199" s="14"/>
      <c r="F199" s="14"/>
      <c r="G199" s="7"/>
      <c r="H199" s="7"/>
      <c r="I199" s="7"/>
      <c r="J199" s="7"/>
      <c r="K199" s="7"/>
    </row>
    <row r="200" spans="1:11">
      <c r="A200" s="14"/>
      <c r="B200" s="14"/>
      <c r="C200" s="14"/>
      <c r="D200" s="14"/>
      <c r="E200" s="14"/>
      <c r="F200" s="14"/>
      <c r="G200" s="7"/>
      <c r="H200" s="7"/>
      <c r="I200" s="7"/>
      <c r="J200" s="7"/>
      <c r="K200" s="7"/>
    </row>
    <row r="201" spans="1:11">
      <c r="A201" s="14"/>
      <c r="B201" s="14"/>
      <c r="C201" s="14"/>
      <c r="D201" s="14"/>
      <c r="E201" s="14"/>
      <c r="F201" s="14"/>
      <c r="G201" s="7"/>
      <c r="H201" s="7"/>
      <c r="I201" s="7"/>
      <c r="J201" s="7"/>
      <c r="K201" s="7"/>
    </row>
    <row r="202" spans="1:11">
      <c r="A202" s="14"/>
      <c r="B202" s="14"/>
      <c r="C202" s="14"/>
      <c r="D202" s="14"/>
      <c r="E202" s="14"/>
      <c r="F202" s="14"/>
      <c r="G202" s="7"/>
      <c r="H202" s="7"/>
      <c r="I202" s="7"/>
      <c r="J202" s="7"/>
      <c r="K202" s="7"/>
    </row>
    <row r="203" spans="1:11">
      <c r="A203" s="14"/>
      <c r="B203" s="14"/>
      <c r="C203" s="14"/>
      <c r="D203" s="14"/>
      <c r="E203" s="14"/>
      <c r="F203" s="14"/>
      <c r="G203" s="7"/>
      <c r="H203" s="7"/>
      <c r="I203" s="7"/>
      <c r="J203" s="7"/>
      <c r="K203" s="7"/>
    </row>
    <row r="204" spans="1:11">
      <c r="A204" s="14"/>
      <c r="B204" s="14"/>
      <c r="C204" s="14"/>
      <c r="D204" s="14"/>
      <c r="E204" s="14"/>
      <c r="F204" s="14"/>
      <c r="G204" s="7"/>
      <c r="H204" s="7"/>
      <c r="I204" s="7"/>
      <c r="J204" s="7"/>
      <c r="K204" s="7"/>
    </row>
    <row r="205" spans="1:11">
      <c r="A205" s="14"/>
      <c r="B205" s="14"/>
      <c r="C205" s="14"/>
      <c r="D205" s="14"/>
      <c r="E205" s="14"/>
      <c r="F205" s="14"/>
      <c r="G205" s="7"/>
      <c r="H205" s="7"/>
      <c r="I205" s="7"/>
      <c r="J205" s="7"/>
      <c r="K205" s="7"/>
    </row>
    <row r="206" spans="1:11">
      <c r="A206" s="14"/>
      <c r="B206" s="14"/>
      <c r="C206" s="14"/>
      <c r="D206" s="14"/>
      <c r="E206" s="14"/>
      <c r="F206" s="14"/>
      <c r="G206" s="7"/>
      <c r="H206" s="7"/>
      <c r="I206" s="7"/>
      <c r="J206" s="7"/>
      <c r="K206" s="7"/>
    </row>
    <row r="207" spans="1:11">
      <c r="A207" s="14"/>
      <c r="B207" s="14"/>
      <c r="C207" s="14"/>
      <c r="D207" s="14"/>
      <c r="E207" s="14"/>
      <c r="F207" s="14"/>
      <c r="G207" s="7"/>
      <c r="H207" s="7"/>
      <c r="I207" s="7"/>
      <c r="J207" s="7"/>
      <c r="K207" s="7"/>
    </row>
    <row r="208" spans="1:11">
      <c r="A208" s="14"/>
      <c r="B208" s="14"/>
      <c r="C208" s="14"/>
      <c r="D208" s="14"/>
      <c r="E208" s="14"/>
      <c r="F208" s="14"/>
      <c r="G208" s="7"/>
      <c r="H208" s="7"/>
      <c r="I208" s="7"/>
      <c r="J208" s="7"/>
      <c r="K208" s="7"/>
    </row>
    <row r="209" spans="1:11">
      <c r="A209" s="14"/>
      <c r="B209" s="14"/>
      <c r="C209" s="14"/>
      <c r="D209" s="14"/>
      <c r="E209" s="14"/>
      <c r="F209" s="14"/>
      <c r="G209" s="7"/>
      <c r="H209" s="7"/>
      <c r="I209" s="7"/>
      <c r="J209" s="7"/>
      <c r="K209" s="7"/>
    </row>
    <row r="210" spans="1:11">
      <c r="A210" s="14"/>
      <c r="B210" s="14"/>
      <c r="C210" s="14"/>
      <c r="D210" s="14"/>
      <c r="E210" s="14"/>
      <c r="F210" s="14"/>
      <c r="G210" s="7"/>
      <c r="H210" s="7"/>
      <c r="I210" s="7"/>
      <c r="J210" s="7"/>
      <c r="K210" s="7"/>
    </row>
    <row r="211" spans="1:11">
      <c r="A211" s="14"/>
      <c r="B211" s="14"/>
      <c r="C211" s="14"/>
      <c r="D211" s="14"/>
      <c r="E211" s="14"/>
      <c r="F211" s="14"/>
      <c r="G211" s="7"/>
      <c r="H211" s="7"/>
      <c r="I211" s="7"/>
      <c r="J211" s="7"/>
      <c r="K211" s="7"/>
    </row>
    <row r="212" spans="1:11">
      <c r="A212" s="14"/>
      <c r="B212" s="14"/>
      <c r="C212" s="14"/>
      <c r="D212" s="14"/>
      <c r="E212" s="14"/>
      <c r="F212" s="14"/>
      <c r="G212" s="7"/>
      <c r="H212" s="7"/>
      <c r="I212" s="7"/>
      <c r="J212" s="7"/>
      <c r="K212" s="7"/>
    </row>
    <row r="213" spans="1:11">
      <c r="A213" s="14"/>
      <c r="B213" s="14"/>
      <c r="C213" s="14"/>
      <c r="D213" s="14"/>
      <c r="E213" s="14"/>
      <c r="F213" s="14"/>
      <c r="G213" s="7"/>
      <c r="H213" s="7"/>
      <c r="I213" s="7"/>
      <c r="J213" s="7"/>
      <c r="K213" s="7"/>
    </row>
    <row r="214" spans="1:11">
      <c r="A214" s="14"/>
      <c r="B214" s="14"/>
      <c r="C214" s="14"/>
      <c r="D214" s="14"/>
      <c r="E214" s="14"/>
      <c r="F214" s="14"/>
      <c r="G214" s="7"/>
      <c r="H214" s="7"/>
      <c r="I214" s="7"/>
      <c r="J214" s="7"/>
      <c r="K214" s="7"/>
    </row>
    <row r="215" spans="1:11">
      <c r="A215" s="14"/>
      <c r="B215" s="14"/>
      <c r="C215" s="14"/>
      <c r="D215" s="14"/>
      <c r="E215" s="14"/>
      <c r="F215" s="14"/>
      <c r="G215" s="7"/>
      <c r="H215" s="7"/>
      <c r="I215" s="7"/>
      <c r="J215" s="7"/>
      <c r="K215" s="7"/>
    </row>
    <row r="216" spans="1:11">
      <c r="A216" s="14"/>
      <c r="B216" s="14"/>
      <c r="C216" s="14"/>
      <c r="D216" s="14"/>
      <c r="E216" s="14"/>
      <c r="F216" s="14"/>
      <c r="G216" s="7"/>
      <c r="H216" s="7"/>
      <c r="I216" s="7"/>
      <c r="J216" s="7"/>
      <c r="K216" s="7"/>
    </row>
    <row r="217" spans="1:11">
      <c r="A217" s="14"/>
      <c r="B217" s="14"/>
      <c r="C217" s="14"/>
      <c r="D217" s="14"/>
      <c r="E217" s="14"/>
      <c r="F217" s="14"/>
      <c r="G217" s="7"/>
      <c r="H217" s="7"/>
      <c r="I217" s="7"/>
      <c r="J217" s="7"/>
      <c r="K217" s="7"/>
    </row>
    <row r="218" spans="1:11">
      <c r="A218" s="14"/>
      <c r="B218" s="14"/>
      <c r="C218" s="14"/>
      <c r="D218" s="14"/>
      <c r="E218" s="14"/>
      <c r="F218" s="14"/>
      <c r="G218" s="7"/>
      <c r="H218" s="7"/>
      <c r="I218" s="7"/>
      <c r="J218" s="7"/>
      <c r="K218" s="7"/>
    </row>
    <row r="219" spans="1:11">
      <c r="A219" s="14"/>
      <c r="B219" s="14"/>
      <c r="C219" s="14"/>
      <c r="D219" s="14"/>
      <c r="E219" s="14"/>
      <c r="F219" s="14"/>
      <c r="G219" s="7"/>
      <c r="H219" s="7"/>
      <c r="I219" s="7"/>
      <c r="J219" s="7"/>
      <c r="K219" s="7"/>
    </row>
    <row r="220" spans="1:11">
      <c r="A220" s="14"/>
      <c r="B220" s="14"/>
      <c r="C220" s="14"/>
      <c r="D220" s="14"/>
      <c r="E220" s="14"/>
      <c r="F220" s="14"/>
      <c r="G220" s="7"/>
      <c r="H220" s="7"/>
      <c r="I220" s="7"/>
      <c r="J220" s="7"/>
      <c r="K220" s="7"/>
    </row>
    <row r="221" spans="1:11">
      <c r="A221" s="14"/>
      <c r="B221" s="14"/>
      <c r="C221" s="14"/>
      <c r="D221" s="14"/>
      <c r="E221" s="14"/>
      <c r="F221" s="14"/>
      <c r="G221" s="7"/>
      <c r="H221" s="7"/>
      <c r="I221" s="7"/>
      <c r="J221" s="7"/>
      <c r="K221" s="7"/>
    </row>
    <row r="222" spans="1:11">
      <c r="A222" s="14"/>
      <c r="B222" s="14"/>
      <c r="C222" s="14"/>
      <c r="D222" s="14"/>
      <c r="E222" s="14"/>
      <c r="F222" s="14"/>
      <c r="G222" s="7"/>
      <c r="H222" s="7"/>
      <c r="I222" s="7"/>
      <c r="J222" s="7"/>
      <c r="K222" s="7"/>
    </row>
    <row r="223" spans="1:11">
      <c r="A223" s="14"/>
      <c r="B223" s="14"/>
      <c r="C223" s="14"/>
      <c r="D223" s="14"/>
      <c r="E223" s="14"/>
      <c r="F223" s="14"/>
      <c r="G223" s="7"/>
      <c r="H223" s="7"/>
      <c r="I223" s="7"/>
      <c r="J223" s="7"/>
      <c r="K223" s="7"/>
    </row>
    <row r="224" spans="1:11">
      <c r="A224" s="14"/>
      <c r="B224" s="14"/>
      <c r="C224" s="14"/>
      <c r="D224" s="14"/>
      <c r="E224" s="14"/>
      <c r="F224" s="14"/>
      <c r="G224" s="7"/>
      <c r="H224" s="7"/>
      <c r="I224" s="7"/>
      <c r="J224" s="7"/>
      <c r="K224" s="7"/>
    </row>
    <row r="225" spans="1:11">
      <c r="A225" s="14"/>
      <c r="B225" s="14"/>
      <c r="C225" s="14"/>
      <c r="D225" s="14"/>
      <c r="E225" s="14"/>
      <c r="F225" s="14"/>
      <c r="G225" s="7"/>
      <c r="H225" s="7"/>
      <c r="I225" s="7"/>
      <c r="J225" s="7"/>
      <c r="K225" s="7"/>
    </row>
    <row r="226" spans="1:11">
      <c r="A226" s="14"/>
      <c r="B226" s="14"/>
      <c r="C226" s="14"/>
      <c r="D226" s="14"/>
      <c r="E226" s="14"/>
      <c r="F226" s="14"/>
      <c r="G226" s="7"/>
      <c r="H226" s="7"/>
      <c r="I226" s="7"/>
      <c r="J226" s="7"/>
      <c r="K226" s="7"/>
    </row>
    <row r="227" spans="1:11">
      <c r="A227" s="14"/>
      <c r="B227" s="14"/>
      <c r="C227" s="14"/>
      <c r="D227" s="14"/>
      <c r="E227" s="14"/>
      <c r="F227" s="14"/>
      <c r="G227" s="7"/>
      <c r="H227" s="7"/>
      <c r="I227" s="7"/>
      <c r="J227" s="7"/>
      <c r="K227" s="7"/>
    </row>
    <row r="228" spans="1:11">
      <c r="A228" s="14"/>
      <c r="B228" s="14"/>
      <c r="C228" s="14"/>
      <c r="D228" s="14"/>
      <c r="E228" s="14"/>
      <c r="F228" s="14"/>
      <c r="G228" s="7"/>
      <c r="H228" s="7"/>
      <c r="I228" s="7"/>
      <c r="J228" s="7"/>
      <c r="K228" s="7"/>
    </row>
    <row r="229" spans="1:11">
      <c r="A229" s="14"/>
      <c r="B229" s="14"/>
      <c r="C229" s="14"/>
      <c r="D229" s="14"/>
      <c r="E229" s="14"/>
      <c r="F229" s="14"/>
      <c r="G229" s="7"/>
      <c r="H229" s="7"/>
      <c r="I229" s="7"/>
      <c r="J229" s="7"/>
      <c r="K229" s="7"/>
    </row>
    <row r="230" spans="1:11">
      <c r="A230" s="14"/>
      <c r="B230" s="14"/>
      <c r="C230" s="14"/>
      <c r="D230" s="14"/>
      <c r="E230" s="14"/>
      <c r="F230" s="14"/>
      <c r="G230" s="7"/>
      <c r="H230" s="7"/>
      <c r="I230" s="7"/>
      <c r="J230" s="7"/>
      <c r="K230" s="7"/>
    </row>
    <row r="231" spans="1:11">
      <c r="A231" s="14"/>
      <c r="B231" s="14"/>
      <c r="C231" s="14"/>
      <c r="D231" s="14"/>
      <c r="E231" s="14"/>
      <c r="F231" s="14"/>
      <c r="G231" s="7"/>
      <c r="H231" s="7"/>
      <c r="I231" s="7"/>
      <c r="J231" s="7"/>
      <c r="K231" s="7"/>
    </row>
    <row r="232" spans="1:11">
      <c r="A232" s="14"/>
      <c r="B232" s="14"/>
      <c r="C232" s="14"/>
      <c r="D232" s="14"/>
      <c r="E232" s="14"/>
      <c r="F232" s="14"/>
      <c r="G232" s="7"/>
      <c r="H232" s="7"/>
      <c r="I232" s="7"/>
      <c r="J232" s="7"/>
      <c r="K232" s="7"/>
    </row>
    <row r="233" spans="1:11">
      <c r="A233" s="14"/>
      <c r="B233" s="14"/>
      <c r="C233" s="14"/>
      <c r="D233" s="14"/>
      <c r="E233" s="14"/>
      <c r="F233" s="14"/>
      <c r="G233" s="7"/>
      <c r="H233" s="7"/>
      <c r="I233" s="7"/>
      <c r="J233" s="7"/>
      <c r="K233" s="7"/>
    </row>
    <row r="234" spans="1:11">
      <c r="A234" s="14"/>
      <c r="B234" s="14"/>
      <c r="C234" s="14"/>
      <c r="D234" s="14"/>
      <c r="E234" s="14"/>
      <c r="F234" s="14"/>
      <c r="G234" s="7"/>
      <c r="H234" s="7"/>
      <c r="I234" s="7"/>
      <c r="J234" s="7"/>
      <c r="K234" s="7"/>
    </row>
    <row r="235" spans="1:11">
      <c r="A235" s="14"/>
      <c r="B235" s="14"/>
      <c r="C235" s="14"/>
      <c r="D235" s="14"/>
      <c r="E235" s="14"/>
      <c r="F235" s="14"/>
      <c r="G235" s="7"/>
      <c r="H235" s="7"/>
      <c r="I235" s="7"/>
      <c r="J235" s="7"/>
      <c r="K235" s="7"/>
    </row>
    <row r="236" spans="1:11">
      <c r="A236" s="14"/>
      <c r="B236" s="14"/>
      <c r="C236" s="14"/>
      <c r="D236" s="14"/>
      <c r="E236" s="14"/>
      <c r="F236" s="14"/>
      <c r="G236" s="7"/>
      <c r="H236" s="7"/>
      <c r="I236" s="7"/>
      <c r="J236" s="7"/>
      <c r="K236" s="7"/>
    </row>
    <row r="237" spans="1:11">
      <c r="A237" s="14"/>
      <c r="B237" s="14"/>
      <c r="C237" s="14"/>
      <c r="D237" s="14"/>
      <c r="E237" s="14"/>
      <c r="F237" s="14"/>
      <c r="G237" s="7"/>
      <c r="H237" s="7"/>
      <c r="I237" s="7"/>
      <c r="J237" s="7"/>
      <c r="K237" s="7"/>
    </row>
    <row r="238" spans="1:11">
      <c r="A238" s="14"/>
      <c r="B238" s="14"/>
      <c r="C238" s="14"/>
      <c r="D238" s="14"/>
      <c r="E238" s="14"/>
      <c r="F238" s="14"/>
      <c r="G238" s="7"/>
      <c r="H238" s="7"/>
      <c r="I238" s="7"/>
      <c r="J238" s="7"/>
      <c r="K238" s="7"/>
    </row>
    <row r="239" spans="1:11">
      <c r="A239" s="14"/>
      <c r="B239" s="14"/>
      <c r="C239" s="14"/>
      <c r="D239" s="14"/>
      <c r="E239" s="14"/>
      <c r="F239" s="14"/>
      <c r="G239" s="7"/>
      <c r="H239" s="7"/>
      <c r="I239" s="7"/>
      <c r="J239" s="7"/>
      <c r="K239" s="7"/>
    </row>
    <row r="240" spans="1:11">
      <c r="A240" s="14"/>
      <c r="B240" s="14"/>
      <c r="C240" s="14"/>
      <c r="D240" s="14"/>
      <c r="E240" s="14"/>
      <c r="F240" s="14"/>
      <c r="G240" s="7"/>
      <c r="H240" s="7"/>
      <c r="I240" s="7"/>
      <c r="J240" s="7"/>
      <c r="K240" s="7"/>
    </row>
    <row r="241" spans="1:11">
      <c r="A241" s="14"/>
      <c r="B241" s="14"/>
      <c r="C241" s="14"/>
      <c r="D241" s="14"/>
      <c r="E241" s="14"/>
      <c r="F241" s="14"/>
      <c r="G241" s="7"/>
      <c r="H241" s="7"/>
      <c r="I241" s="7"/>
      <c r="J241" s="7"/>
      <c r="K241" s="7"/>
    </row>
    <row r="242" spans="1:11">
      <c r="A242" s="14"/>
      <c r="B242" s="14"/>
      <c r="C242" s="14"/>
      <c r="D242" s="14"/>
      <c r="E242" s="14"/>
      <c r="F242" s="14"/>
      <c r="G242" s="7"/>
      <c r="H242" s="7"/>
      <c r="I242" s="7"/>
      <c r="J242" s="7"/>
      <c r="K242" s="7"/>
    </row>
    <row r="243" spans="1:11">
      <c r="A243" s="14"/>
      <c r="B243" s="14"/>
      <c r="C243" s="14"/>
      <c r="D243" s="14"/>
      <c r="E243" s="14"/>
      <c r="F243" s="14"/>
      <c r="G243" s="7"/>
      <c r="H243" s="7"/>
      <c r="I243" s="7"/>
      <c r="J243" s="7"/>
      <c r="K243" s="7"/>
    </row>
    <row r="244" spans="1:11">
      <c r="A244" s="14"/>
      <c r="B244" s="14"/>
      <c r="C244" s="14"/>
      <c r="D244" s="14"/>
      <c r="E244" s="14"/>
      <c r="F244" s="14"/>
      <c r="G244" s="7"/>
      <c r="H244" s="7"/>
      <c r="I244" s="7"/>
      <c r="J244" s="7"/>
      <c r="K244" s="7"/>
    </row>
    <row r="245" spans="1:11">
      <c r="A245" s="14"/>
      <c r="B245" s="14"/>
      <c r="C245" s="14"/>
      <c r="D245" s="14"/>
      <c r="E245" s="14"/>
      <c r="F245" s="14"/>
      <c r="G245" s="7"/>
      <c r="H245" s="7"/>
      <c r="I245" s="7"/>
      <c r="J245" s="7"/>
      <c r="K245" s="7"/>
    </row>
    <row r="246" spans="1:11">
      <c r="A246" s="14"/>
      <c r="B246" s="14"/>
      <c r="C246" s="14"/>
      <c r="D246" s="14"/>
      <c r="E246" s="14"/>
      <c r="F246" s="14"/>
      <c r="G246" s="7"/>
      <c r="H246" s="7"/>
      <c r="I246" s="7"/>
      <c r="J246" s="7"/>
      <c r="K246" s="7"/>
    </row>
    <row r="247" spans="1:11">
      <c r="A247" s="14"/>
      <c r="B247" s="14"/>
      <c r="C247" s="14"/>
      <c r="D247" s="14"/>
      <c r="E247" s="14"/>
      <c r="F247" s="14"/>
      <c r="G247" s="7"/>
      <c r="H247" s="7"/>
      <c r="I247" s="7"/>
      <c r="J247" s="7"/>
      <c r="K247" s="7"/>
    </row>
    <row r="248" spans="1:11">
      <c r="A248" s="14"/>
      <c r="B248" s="14"/>
      <c r="C248" s="14"/>
      <c r="D248" s="14"/>
      <c r="E248" s="14"/>
      <c r="F248" s="14"/>
      <c r="G248" s="7"/>
      <c r="H248" s="7"/>
      <c r="I248" s="7"/>
      <c r="J248" s="7"/>
      <c r="K248" s="7"/>
    </row>
    <row r="249" spans="1:11">
      <c r="A249" s="14"/>
      <c r="B249" s="14"/>
      <c r="C249" s="14"/>
      <c r="D249" s="14"/>
      <c r="E249" s="14"/>
      <c r="F249" s="14"/>
      <c r="G249" s="7"/>
      <c r="H249" s="7"/>
      <c r="I249" s="7"/>
      <c r="J249" s="7"/>
      <c r="K249" s="7"/>
    </row>
    <row r="250" spans="1:11">
      <c r="A250" s="14"/>
      <c r="B250" s="14"/>
      <c r="C250" s="14"/>
      <c r="D250" s="14"/>
      <c r="E250" s="14"/>
      <c r="F250" s="14"/>
      <c r="G250" s="7"/>
      <c r="H250" s="7"/>
      <c r="I250" s="7"/>
      <c r="J250" s="7"/>
      <c r="K250" s="7"/>
    </row>
    <row r="251" spans="1:11">
      <c r="A251" s="14"/>
      <c r="B251" s="14"/>
      <c r="C251" s="14"/>
      <c r="D251" s="14"/>
      <c r="E251" s="14"/>
      <c r="F251" s="14"/>
      <c r="G251" s="7"/>
      <c r="H251" s="7"/>
      <c r="I251" s="7"/>
      <c r="J251" s="7"/>
      <c r="K251" s="7"/>
    </row>
    <row r="252" spans="1:11">
      <c r="A252" s="14"/>
      <c r="B252" s="14"/>
      <c r="C252" s="14"/>
      <c r="D252" s="14"/>
      <c r="E252" s="14"/>
      <c r="F252" s="14"/>
      <c r="G252" s="7"/>
      <c r="H252" s="7"/>
      <c r="I252" s="7"/>
      <c r="J252" s="7"/>
      <c r="K252" s="7"/>
    </row>
    <row r="253" spans="1:11">
      <c r="A253" s="14"/>
      <c r="B253" s="14"/>
      <c r="C253" s="14"/>
      <c r="D253" s="14"/>
      <c r="E253" s="14"/>
      <c r="F253" s="14"/>
      <c r="G253" s="7"/>
      <c r="H253" s="7"/>
      <c r="I253" s="7"/>
      <c r="J253" s="7"/>
      <c r="K253" s="7"/>
    </row>
    <row r="254" spans="1:11">
      <c r="A254" s="14"/>
      <c r="B254" s="14"/>
      <c r="C254" s="14"/>
      <c r="D254" s="14"/>
      <c r="E254" s="14"/>
      <c r="F254" s="14"/>
      <c r="G254" s="7"/>
      <c r="H254" s="7"/>
      <c r="I254" s="7"/>
      <c r="J254" s="7"/>
      <c r="K254" s="7"/>
    </row>
    <row r="255" spans="1:11">
      <c r="A255" s="14"/>
      <c r="B255" s="14"/>
      <c r="C255" s="14"/>
      <c r="D255" s="14"/>
      <c r="E255" s="14"/>
      <c r="F255" s="14"/>
      <c r="G255" s="7"/>
      <c r="H255" s="7"/>
      <c r="I255" s="7"/>
      <c r="J255" s="7"/>
      <c r="K255" s="7"/>
    </row>
    <row r="256" spans="1:11">
      <c r="A256" s="14"/>
      <c r="B256" s="14"/>
      <c r="C256" s="14"/>
      <c r="D256" s="14"/>
      <c r="E256" s="14"/>
      <c r="F256" s="14"/>
      <c r="G256" s="7"/>
      <c r="H256" s="7"/>
      <c r="I256" s="7"/>
      <c r="J256" s="7"/>
      <c r="K256" s="7"/>
    </row>
    <row r="257" spans="1:11">
      <c r="A257" s="14"/>
      <c r="B257" s="14"/>
      <c r="C257" s="14"/>
      <c r="D257" s="14"/>
      <c r="E257" s="14"/>
      <c r="F257" s="14"/>
      <c r="G257" s="7"/>
      <c r="H257" s="7"/>
      <c r="I257" s="7"/>
      <c r="J257" s="7"/>
      <c r="K257" s="7"/>
    </row>
    <row r="258" spans="1:11">
      <c r="A258" s="14"/>
      <c r="B258" s="14"/>
      <c r="C258" s="14"/>
      <c r="D258" s="14"/>
      <c r="E258" s="14"/>
      <c r="F258" s="14"/>
      <c r="G258" s="7"/>
      <c r="H258" s="7"/>
      <c r="I258" s="7"/>
      <c r="J258" s="7"/>
      <c r="K258" s="7"/>
    </row>
    <row r="259" spans="1:11">
      <c r="A259" s="14"/>
      <c r="B259" s="14"/>
      <c r="C259" s="14"/>
      <c r="D259" s="14"/>
      <c r="E259" s="14"/>
      <c r="F259" s="14"/>
      <c r="G259" s="7"/>
      <c r="H259" s="7"/>
      <c r="I259" s="7"/>
      <c r="J259" s="7"/>
      <c r="K259" s="7"/>
    </row>
    <row r="260" spans="1:11">
      <c r="A260" s="14"/>
      <c r="B260" s="14"/>
      <c r="C260" s="14"/>
      <c r="D260" s="14"/>
      <c r="E260" s="14"/>
      <c r="F260" s="14"/>
      <c r="G260" s="7"/>
      <c r="H260" s="7"/>
      <c r="I260" s="7"/>
      <c r="J260" s="7"/>
      <c r="K260" s="7"/>
    </row>
    <row r="261" spans="1:11">
      <c r="A261" s="14"/>
      <c r="B261" s="14"/>
      <c r="C261" s="14"/>
      <c r="D261" s="14"/>
      <c r="E261" s="14"/>
      <c r="F261" s="14"/>
      <c r="G261" s="7"/>
      <c r="H261" s="7"/>
      <c r="I261" s="7"/>
      <c r="J261" s="7"/>
      <c r="K261" s="7"/>
    </row>
    <row r="262" spans="1:11">
      <c r="A262" s="14"/>
      <c r="B262" s="14"/>
      <c r="C262" s="14"/>
      <c r="D262" s="14"/>
      <c r="E262" s="14"/>
      <c r="F262" s="14"/>
      <c r="G262" s="7"/>
      <c r="H262" s="7"/>
      <c r="I262" s="7"/>
      <c r="J262" s="7"/>
      <c r="K262" s="7"/>
    </row>
    <row r="263" spans="1:11">
      <c r="A263" s="14"/>
      <c r="B263" s="14"/>
      <c r="C263" s="14"/>
      <c r="D263" s="14"/>
      <c r="E263" s="14"/>
      <c r="F263" s="14"/>
      <c r="G263" s="7"/>
      <c r="H263" s="7"/>
      <c r="I263" s="7"/>
      <c r="J263" s="7"/>
      <c r="K263" s="7"/>
    </row>
    <row r="264" spans="1:11">
      <c r="A264" s="14"/>
      <c r="B264" s="14"/>
      <c r="C264" s="14"/>
      <c r="D264" s="14"/>
      <c r="E264" s="14"/>
      <c r="F264" s="14"/>
      <c r="G264" s="7"/>
      <c r="H264" s="7"/>
      <c r="I264" s="7"/>
      <c r="J264" s="7"/>
      <c r="K264" s="7"/>
    </row>
    <row r="265" spans="1:11">
      <c r="A265" s="14"/>
      <c r="B265" s="14"/>
      <c r="C265" s="14"/>
      <c r="D265" s="14"/>
      <c r="E265" s="14"/>
      <c r="F265" s="14"/>
      <c r="G265" s="7"/>
      <c r="H265" s="7"/>
      <c r="I265" s="7"/>
      <c r="J265" s="7"/>
      <c r="K265" s="7"/>
    </row>
    <row r="266" spans="1:11">
      <c r="A266" s="14"/>
      <c r="B266" s="14"/>
      <c r="C266" s="14"/>
      <c r="D266" s="14"/>
      <c r="E266" s="14"/>
      <c r="F266" s="14"/>
      <c r="G266" s="7"/>
      <c r="H266" s="7"/>
      <c r="I266" s="7"/>
      <c r="J266" s="7"/>
      <c r="K266" s="7"/>
    </row>
    <row r="267" spans="1:11">
      <c r="A267" s="14"/>
      <c r="B267" s="14"/>
      <c r="C267" s="14"/>
      <c r="D267" s="14"/>
      <c r="E267" s="14"/>
      <c r="F267" s="14"/>
      <c r="G267" s="7"/>
      <c r="H267" s="7"/>
      <c r="I267" s="7"/>
      <c r="J267" s="7"/>
      <c r="K267" s="7"/>
    </row>
    <row r="268" spans="1:11">
      <c r="A268" s="14"/>
      <c r="B268" s="14"/>
      <c r="C268" s="14"/>
      <c r="D268" s="14"/>
      <c r="E268" s="14"/>
      <c r="F268" s="14"/>
      <c r="G268" s="7"/>
      <c r="H268" s="7"/>
      <c r="I268" s="7"/>
      <c r="J268" s="7"/>
      <c r="K268" s="7"/>
    </row>
    <row r="269" spans="1:11">
      <c r="A269" s="14"/>
      <c r="B269" s="14"/>
      <c r="C269" s="14"/>
      <c r="D269" s="14"/>
      <c r="E269" s="14"/>
      <c r="F269" s="14"/>
      <c r="G269" s="7"/>
      <c r="H269" s="7"/>
      <c r="I269" s="7"/>
      <c r="J269" s="7"/>
      <c r="K269" s="7"/>
    </row>
    <row r="270" spans="1:11">
      <c r="A270" s="14"/>
      <c r="B270" s="14"/>
      <c r="C270" s="14"/>
      <c r="D270" s="14"/>
      <c r="E270" s="14"/>
      <c r="F270" s="14"/>
      <c r="G270" s="7"/>
      <c r="H270" s="7"/>
      <c r="I270" s="7"/>
      <c r="J270" s="7"/>
      <c r="K270" s="7"/>
    </row>
    <row r="271" spans="1:11">
      <c r="A271" s="14"/>
      <c r="B271" s="14"/>
      <c r="C271" s="14"/>
      <c r="D271" s="14"/>
      <c r="E271" s="14"/>
      <c r="F271" s="14"/>
      <c r="G271" s="7"/>
      <c r="H271" s="7"/>
      <c r="I271" s="7"/>
      <c r="J271" s="7"/>
      <c r="K271" s="7"/>
    </row>
    <row r="272" spans="1:11">
      <c r="A272" s="14"/>
      <c r="B272" s="14"/>
      <c r="C272" s="14"/>
      <c r="D272" s="14"/>
      <c r="E272" s="14"/>
      <c r="F272" s="14"/>
      <c r="G272" s="7"/>
      <c r="H272" s="7"/>
      <c r="I272" s="7"/>
      <c r="J272" s="7"/>
      <c r="K272" s="7"/>
    </row>
    <row r="273" spans="1:11">
      <c r="A273" s="14"/>
      <c r="B273" s="14"/>
      <c r="C273" s="14"/>
      <c r="D273" s="14"/>
      <c r="E273" s="14"/>
      <c r="F273" s="14"/>
      <c r="G273" s="7"/>
      <c r="H273" s="7"/>
      <c r="I273" s="7"/>
      <c r="J273" s="7"/>
      <c r="K273" s="7"/>
    </row>
    <row r="274" spans="1:11">
      <c r="A274" s="14"/>
      <c r="B274" s="14"/>
      <c r="C274" s="14"/>
      <c r="D274" s="14"/>
      <c r="E274" s="14"/>
      <c r="F274" s="14"/>
      <c r="G274" s="7"/>
      <c r="H274" s="7"/>
      <c r="I274" s="7"/>
      <c r="J274" s="7"/>
      <c r="K274" s="7"/>
    </row>
    <row r="275" spans="1:11">
      <c r="A275" s="14"/>
      <c r="B275" s="14"/>
      <c r="C275" s="14"/>
      <c r="D275" s="14"/>
      <c r="E275" s="14"/>
      <c r="F275" s="14"/>
      <c r="G275" s="7"/>
      <c r="H275" s="7"/>
      <c r="I275" s="7"/>
      <c r="J275" s="7"/>
      <c r="K275" s="7"/>
    </row>
    <row r="276" spans="1:11">
      <c r="A276" s="14"/>
      <c r="B276" s="14"/>
      <c r="C276" s="14"/>
      <c r="D276" s="14"/>
      <c r="E276" s="14"/>
      <c r="F276" s="14"/>
      <c r="G276" s="7"/>
      <c r="H276" s="7"/>
      <c r="I276" s="7"/>
      <c r="J276" s="7"/>
      <c r="K276" s="7"/>
    </row>
    <row r="277" spans="1:11">
      <c r="A277" s="14"/>
      <c r="B277" s="14"/>
      <c r="C277" s="14"/>
      <c r="D277" s="14"/>
      <c r="E277" s="14"/>
      <c r="F277" s="14"/>
      <c r="G277" s="7"/>
      <c r="H277" s="7"/>
      <c r="I277" s="7"/>
      <c r="J277" s="7"/>
      <c r="K277" s="7"/>
    </row>
    <row r="278" spans="1:11">
      <c r="A278" s="14"/>
      <c r="B278" s="14"/>
      <c r="C278" s="14"/>
      <c r="D278" s="14"/>
      <c r="E278" s="14"/>
      <c r="F278" s="14"/>
      <c r="G278" s="7"/>
      <c r="H278" s="7"/>
      <c r="I278" s="7"/>
      <c r="J278" s="7"/>
      <c r="K278" s="7"/>
    </row>
    <row r="279" spans="1:11">
      <c r="A279" s="14"/>
      <c r="B279" s="14"/>
      <c r="C279" s="14"/>
      <c r="D279" s="14"/>
      <c r="E279" s="14"/>
      <c r="F279" s="14"/>
      <c r="G279" s="7"/>
      <c r="H279" s="7"/>
      <c r="I279" s="7"/>
      <c r="J279" s="7"/>
      <c r="K279" s="7"/>
    </row>
    <row r="280" spans="1:11">
      <c r="A280" s="14"/>
      <c r="B280" s="14"/>
      <c r="C280" s="14"/>
      <c r="D280" s="14"/>
      <c r="E280" s="14"/>
      <c r="F280" s="14"/>
      <c r="G280" s="7"/>
      <c r="H280" s="7"/>
      <c r="I280" s="7"/>
      <c r="J280" s="7"/>
      <c r="K280" s="7"/>
    </row>
    <row r="281" spans="1:11">
      <c r="A281" s="14"/>
      <c r="B281" s="14"/>
      <c r="C281" s="14"/>
      <c r="D281" s="14"/>
      <c r="E281" s="14"/>
      <c r="F281" s="14"/>
      <c r="G281" s="7"/>
      <c r="H281" s="7"/>
      <c r="I281" s="7"/>
      <c r="J281" s="7"/>
      <c r="K281" s="7"/>
    </row>
    <row r="282" spans="1:11">
      <c r="A282" s="14"/>
      <c r="B282" s="14"/>
      <c r="C282" s="14"/>
      <c r="D282" s="14"/>
      <c r="E282" s="14"/>
      <c r="F282" s="14"/>
      <c r="G282" s="7"/>
      <c r="H282" s="7"/>
      <c r="I282" s="7"/>
      <c r="J282" s="7"/>
      <c r="K282" s="7"/>
    </row>
    <row r="283" spans="1:11">
      <c r="A283" s="14"/>
      <c r="B283" s="14"/>
      <c r="C283" s="14"/>
      <c r="D283" s="14"/>
      <c r="E283" s="14"/>
      <c r="F283" s="14"/>
      <c r="G283" s="7"/>
      <c r="H283" s="7"/>
      <c r="I283" s="7"/>
      <c r="J283" s="7"/>
      <c r="K283" s="7"/>
    </row>
    <row r="284" spans="1:11">
      <c r="A284" s="14"/>
      <c r="B284" s="14"/>
      <c r="C284" s="14"/>
      <c r="D284" s="14"/>
      <c r="E284" s="14"/>
      <c r="F284" s="14"/>
      <c r="G284" s="7"/>
      <c r="H284" s="7"/>
      <c r="I284" s="7"/>
      <c r="J284" s="7"/>
      <c r="K284" s="7"/>
    </row>
    <row r="285" spans="1:11">
      <c r="A285" s="14"/>
      <c r="B285" s="14"/>
      <c r="C285" s="14"/>
      <c r="D285" s="14"/>
      <c r="E285" s="14"/>
      <c r="F285" s="14"/>
      <c r="G285" s="7"/>
      <c r="H285" s="7"/>
      <c r="I285" s="7"/>
      <c r="J285" s="7"/>
      <c r="K285" s="7"/>
    </row>
    <row r="286" spans="1:11">
      <c r="A286" s="14"/>
      <c r="B286" s="14"/>
      <c r="C286" s="14"/>
      <c r="D286" s="14"/>
      <c r="E286" s="14"/>
      <c r="F286" s="14"/>
      <c r="G286" s="7"/>
      <c r="H286" s="7"/>
      <c r="I286" s="7"/>
      <c r="J286" s="7"/>
      <c r="K286" s="7"/>
    </row>
    <row r="287" spans="1:11">
      <c r="A287" s="14"/>
      <c r="B287" s="14"/>
      <c r="C287" s="14"/>
      <c r="D287" s="14"/>
      <c r="E287" s="14"/>
      <c r="F287" s="14"/>
      <c r="G287" s="7"/>
      <c r="H287" s="7"/>
      <c r="I287" s="7"/>
      <c r="J287" s="7"/>
      <c r="K287" s="7"/>
    </row>
    <row r="288" spans="1:11">
      <c r="A288" s="14"/>
      <c r="B288" s="14"/>
      <c r="C288" s="14"/>
      <c r="D288" s="14"/>
      <c r="E288" s="14"/>
      <c r="F288" s="14"/>
      <c r="G288" s="7"/>
      <c r="H288" s="7"/>
      <c r="I288" s="7"/>
      <c r="J288" s="7"/>
      <c r="K288" s="7"/>
    </row>
    <row r="289" spans="1:11">
      <c r="A289" s="14"/>
      <c r="B289" s="14"/>
      <c r="C289" s="14"/>
      <c r="D289" s="14"/>
      <c r="E289" s="14"/>
      <c r="F289" s="14"/>
      <c r="G289" s="7"/>
      <c r="H289" s="7"/>
      <c r="I289" s="7"/>
      <c r="J289" s="7"/>
      <c r="K289" s="7"/>
    </row>
    <row r="290" spans="1:11">
      <c r="A290" s="14"/>
      <c r="B290" s="14"/>
      <c r="C290" s="14"/>
      <c r="D290" s="14"/>
      <c r="E290" s="14"/>
      <c r="F290" s="14"/>
      <c r="G290" s="7"/>
      <c r="H290" s="7"/>
      <c r="I290" s="7"/>
      <c r="J290" s="7"/>
      <c r="K290" s="7"/>
    </row>
    <row r="291" spans="1:11">
      <c r="A291" s="14"/>
      <c r="B291" s="14"/>
      <c r="C291" s="14"/>
      <c r="D291" s="14"/>
      <c r="E291" s="14"/>
      <c r="F291" s="14"/>
      <c r="G291" s="7"/>
      <c r="H291" s="7"/>
      <c r="I291" s="7"/>
      <c r="J291" s="7"/>
      <c r="K291" s="7"/>
    </row>
    <row r="292" spans="1:11">
      <c r="A292" s="14"/>
      <c r="B292" s="14"/>
      <c r="C292" s="14"/>
      <c r="D292" s="14"/>
      <c r="E292" s="14"/>
      <c r="F292" s="14"/>
      <c r="G292" s="7"/>
      <c r="H292" s="7"/>
      <c r="I292" s="7"/>
      <c r="J292" s="7"/>
      <c r="K292" s="7"/>
    </row>
    <row r="293" spans="1:11">
      <c r="A293" s="14"/>
      <c r="B293" s="14"/>
      <c r="C293" s="14"/>
      <c r="D293" s="14"/>
      <c r="E293" s="14"/>
      <c r="F293" s="14"/>
      <c r="G293" s="7"/>
      <c r="H293" s="7"/>
      <c r="I293" s="7"/>
      <c r="J293" s="7"/>
      <c r="K293" s="7"/>
    </row>
    <row r="294" spans="1:11">
      <c r="A294" s="14"/>
      <c r="B294" s="14"/>
      <c r="C294" s="14"/>
      <c r="D294" s="14"/>
      <c r="E294" s="14"/>
      <c r="F294" s="14"/>
      <c r="G294" s="7"/>
      <c r="H294" s="7"/>
      <c r="I294" s="7"/>
      <c r="J294" s="7"/>
      <c r="K294" s="7"/>
    </row>
    <row r="295" spans="1:11">
      <c r="A295" s="14"/>
      <c r="B295" s="14"/>
      <c r="C295" s="14"/>
      <c r="D295" s="14"/>
      <c r="E295" s="14"/>
      <c r="F295" s="14"/>
      <c r="G295" s="7"/>
      <c r="H295" s="7"/>
      <c r="I295" s="7"/>
      <c r="J295" s="7"/>
      <c r="K295" s="7"/>
    </row>
    <row r="296" spans="1:11">
      <c r="A296" s="14"/>
      <c r="B296" s="14"/>
      <c r="C296" s="14"/>
      <c r="D296" s="14"/>
      <c r="E296" s="14"/>
      <c r="F296" s="14"/>
      <c r="G296" s="7"/>
      <c r="H296" s="7"/>
      <c r="I296" s="7"/>
      <c r="J296" s="7"/>
      <c r="K296" s="7"/>
    </row>
    <row r="297" spans="1:11">
      <c r="A297" s="14"/>
      <c r="B297" s="14"/>
      <c r="C297" s="14"/>
      <c r="D297" s="14"/>
      <c r="E297" s="14"/>
      <c r="F297" s="14"/>
      <c r="G297" s="7"/>
      <c r="H297" s="7"/>
      <c r="I297" s="7"/>
      <c r="J297" s="7"/>
      <c r="K297" s="7"/>
    </row>
    <row r="298" spans="1:11">
      <c r="G298" s="59"/>
      <c r="H298" s="59"/>
      <c r="I298" s="59"/>
      <c r="J298" s="59"/>
      <c r="K298" s="59"/>
    </row>
    <row r="299" spans="1:11">
      <c r="G299" s="59"/>
      <c r="H299" s="59"/>
      <c r="I299" s="59"/>
      <c r="J299" s="59"/>
      <c r="K299" s="59"/>
    </row>
    <row r="300" spans="1:11">
      <c r="G300" s="59"/>
      <c r="H300" s="59"/>
      <c r="I300" s="59"/>
      <c r="J300" s="59"/>
      <c r="K300" s="59"/>
    </row>
    <row r="301" spans="1:11">
      <c r="G301" s="59"/>
      <c r="H301" s="59"/>
      <c r="I301" s="59"/>
      <c r="J301" s="59"/>
      <c r="K301" s="59"/>
    </row>
    <row r="302" spans="1:11">
      <c r="G302" s="59"/>
      <c r="H302" s="59"/>
      <c r="I302" s="59"/>
      <c r="J302" s="59"/>
      <c r="K302" s="59"/>
    </row>
    <row r="303" spans="1:11">
      <c r="G303" s="59"/>
      <c r="H303" s="59"/>
      <c r="I303" s="59"/>
      <c r="J303" s="59"/>
      <c r="K303" s="59"/>
    </row>
    <row r="304" spans="1:11">
      <c r="G304" s="59"/>
      <c r="H304" s="59"/>
      <c r="I304" s="59"/>
      <c r="J304" s="59"/>
      <c r="K304" s="59"/>
    </row>
    <row r="305" spans="7:11">
      <c r="G305" s="59"/>
      <c r="H305" s="59"/>
      <c r="I305" s="59"/>
      <c r="J305" s="59"/>
      <c r="K305" s="59"/>
    </row>
    <row r="306" spans="7:11">
      <c r="G306" s="59"/>
      <c r="H306" s="59"/>
      <c r="I306" s="59"/>
      <c r="J306" s="59"/>
      <c r="K306" s="59"/>
    </row>
    <row r="307" spans="7:11">
      <c r="G307" s="59"/>
      <c r="H307" s="59"/>
      <c r="I307" s="59"/>
      <c r="J307" s="59"/>
      <c r="K307" s="59"/>
    </row>
    <row r="308" spans="7:11">
      <c r="G308" s="59"/>
      <c r="H308" s="59"/>
      <c r="I308" s="59"/>
      <c r="J308" s="59"/>
      <c r="K308" s="59"/>
    </row>
    <row r="309" spans="7:11">
      <c r="G309" s="59"/>
      <c r="H309" s="59"/>
      <c r="I309" s="59"/>
      <c r="J309" s="59"/>
      <c r="K309" s="59"/>
    </row>
    <row r="310" spans="7:11">
      <c r="G310" s="59"/>
      <c r="H310" s="59"/>
      <c r="I310" s="59"/>
      <c r="J310" s="59"/>
      <c r="K310" s="59"/>
    </row>
    <row r="311" spans="7:11">
      <c r="G311" s="59"/>
      <c r="H311" s="59"/>
      <c r="I311" s="59"/>
      <c r="J311" s="59"/>
      <c r="K311" s="59"/>
    </row>
  </sheetData>
  <mergeCells count="35">
    <mergeCell ref="H164:I164"/>
    <mergeCell ref="H163:I163"/>
    <mergeCell ref="F174:G174"/>
    <mergeCell ref="J166:K166"/>
    <mergeCell ref="A169:G169"/>
    <mergeCell ref="A168:F168"/>
    <mergeCell ref="A176:G176"/>
    <mergeCell ref="J20:K20"/>
    <mergeCell ref="A23:F27"/>
    <mergeCell ref="I26:I27"/>
    <mergeCell ref="G23:G27"/>
    <mergeCell ref="H24:K24"/>
    <mergeCell ref="J26:K26"/>
    <mergeCell ref="J21:K21"/>
    <mergeCell ref="I25:K25"/>
    <mergeCell ref="H23:K23"/>
    <mergeCell ref="G10:J10"/>
    <mergeCell ref="G14:J14"/>
    <mergeCell ref="A28:F28"/>
    <mergeCell ref="H25:H27"/>
    <mergeCell ref="G5:J5"/>
    <mergeCell ref="A16:K16"/>
    <mergeCell ref="J18:K18"/>
    <mergeCell ref="J19:K19"/>
    <mergeCell ref="A17:K17"/>
    <mergeCell ref="A173:G173"/>
    <mergeCell ref="A163:F165"/>
    <mergeCell ref="G163:G165"/>
    <mergeCell ref="I2:K2"/>
    <mergeCell ref="A9:K9"/>
    <mergeCell ref="A13:K13"/>
    <mergeCell ref="G6:J6"/>
    <mergeCell ref="G4:J4"/>
    <mergeCell ref="G11:J11"/>
    <mergeCell ref="A7:K7"/>
  </mergeCells>
  <pageMargins left="1.1811023622047245" right="0.35433070866141736" top="0.78740157480314965" bottom="0.59055118110236227" header="0.51181102362204722" footer="0.51181102362204722"/>
  <pageSetup paperSize="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"/>
  <sheetViews>
    <sheetView showZeros="0" zoomScaleNormal="100" workbookViewId="0">
      <selection activeCell="N9" sqref="N9"/>
    </sheetView>
  </sheetViews>
  <sheetFormatPr defaultRowHeight="12.75"/>
  <cols>
    <col min="1" max="2" width="1.85546875" style="16" customWidth="1"/>
    <col min="3" max="3" width="1.5703125" style="16" customWidth="1"/>
    <col min="4" max="4" width="2.28515625" style="16" customWidth="1"/>
    <col min="5" max="5" width="2" style="16" customWidth="1"/>
    <col min="6" max="6" width="2.42578125" style="16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6">
      <c r="I1" s="91"/>
    </row>
    <row r="2" spans="1:16" ht="71.25" customHeight="1">
      <c r="A2" s="3"/>
      <c r="B2" s="3"/>
      <c r="C2" s="3"/>
      <c r="D2" s="3"/>
      <c r="E2" s="3"/>
      <c r="F2" s="3"/>
      <c r="G2" s="1"/>
      <c r="H2" s="122"/>
      <c r="I2" s="190" t="s">
        <v>146</v>
      </c>
      <c r="J2" s="190"/>
      <c r="K2" s="190"/>
    </row>
    <row r="3" spans="1:16" ht="10.5" customHeight="1">
      <c r="A3" s="3"/>
      <c r="B3" s="3"/>
      <c r="C3" s="3"/>
      <c r="D3" s="3"/>
      <c r="E3" s="3"/>
      <c r="F3" s="3"/>
      <c r="G3" s="1"/>
      <c r="H3" s="43"/>
      <c r="I3" s="43"/>
      <c r="J3" s="43"/>
      <c r="K3" s="43"/>
    </row>
    <row r="4" spans="1:16" ht="14.25" customHeight="1">
      <c r="B4" s="3"/>
      <c r="C4" s="3"/>
      <c r="D4" s="3"/>
      <c r="E4" s="3"/>
      <c r="G4" s="304" t="s">
        <v>150</v>
      </c>
      <c r="H4" s="304"/>
      <c r="I4" s="304"/>
      <c r="J4" s="304"/>
      <c r="K4" s="304"/>
      <c r="L4" s="304"/>
      <c r="M4" s="304"/>
      <c r="N4" s="304"/>
      <c r="O4" s="303"/>
      <c r="P4" s="303"/>
    </row>
    <row r="5" spans="1:16" ht="12" customHeight="1">
      <c r="A5" s="3"/>
      <c r="B5" s="3"/>
      <c r="C5" s="3"/>
      <c r="D5" s="3"/>
      <c r="E5" s="54"/>
      <c r="F5" s="54"/>
      <c r="G5" s="300" t="s">
        <v>129</v>
      </c>
      <c r="H5" s="299"/>
      <c r="I5" s="299"/>
      <c r="J5" s="298"/>
      <c r="K5" s="8"/>
    </row>
    <row r="6" spans="1:16" ht="10.5" customHeight="1">
      <c r="A6" s="3"/>
      <c r="B6" s="3"/>
      <c r="C6" s="3"/>
      <c r="D6" s="3"/>
      <c r="E6" s="3"/>
      <c r="F6" s="53"/>
      <c r="G6" s="194"/>
      <c r="H6" s="147"/>
      <c r="I6" s="147"/>
      <c r="J6" s="147"/>
      <c r="K6" s="8"/>
    </row>
    <row r="7" spans="1:16" ht="13.5" customHeight="1">
      <c r="A7" s="196" t="s">
        <v>128</v>
      </c>
      <c r="B7" s="197"/>
      <c r="C7" s="197"/>
      <c r="D7" s="197"/>
      <c r="E7" s="197"/>
      <c r="F7" s="197"/>
      <c r="G7" s="197"/>
      <c r="H7" s="197"/>
      <c r="I7" s="197"/>
      <c r="J7" s="197"/>
      <c r="K7" s="193"/>
    </row>
    <row r="8" spans="1:16" ht="9.75" customHeight="1">
      <c r="A8" s="41"/>
      <c r="B8" s="39"/>
      <c r="C8" s="39"/>
      <c r="D8" s="39"/>
      <c r="E8" s="39"/>
      <c r="F8" s="39"/>
      <c r="G8" s="39"/>
      <c r="H8" s="39"/>
      <c r="I8" s="39"/>
      <c r="J8" s="39"/>
      <c r="K8" s="126"/>
    </row>
    <row r="9" spans="1:16" ht="12.75" customHeight="1">
      <c r="A9" s="191" t="s">
        <v>211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</row>
    <row r="10" spans="1:16" ht="12.75" customHeight="1">
      <c r="A10" s="41"/>
      <c r="B10" s="39"/>
      <c r="C10" s="39"/>
      <c r="D10" s="39"/>
      <c r="E10" s="39"/>
      <c r="F10" s="39"/>
      <c r="G10" s="198" t="s">
        <v>101</v>
      </c>
      <c r="H10" s="198"/>
      <c r="I10" s="198"/>
      <c r="J10" s="198"/>
      <c r="K10" s="126"/>
    </row>
    <row r="11" spans="1:16" ht="11.25" customHeight="1">
      <c r="A11" s="41"/>
      <c r="B11" s="39"/>
      <c r="C11" s="39"/>
      <c r="D11" s="39"/>
      <c r="E11" s="39"/>
      <c r="F11" s="39"/>
      <c r="G11" s="195" t="s">
        <v>134</v>
      </c>
      <c r="H11" s="195"/>
      <c r="I11" s="195"/>
      <c r="J11" s="195"/>
      <c r="K11" s="126"/>
    </row>
    <row r="12" spans="1:16" ht="11.25" customHeight="1">
      <c r="A12" s="41"/>
      <c r="B12" s="39"/>
      <c r="C12" s="39"/>
      <c r="D12" s="39"/>
      <c r="E12" s="39"/>
      <c r="F12" s="39"/>
      <c r="G12" s="131"/>
      <c r="H12" s="131"/>
      <c r="I12" s="131"/>
      <c r="J12" s="131"/>
      <c r="K12" s="126"/>
    </row>
    <row r="13" spans="1:16" ht="12.75" customHeight="1">
      <c r="A13" s="192" t="s">
        <v>66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</row>
    <row r="14" spans="1:16" ht="12.75" customHeight="1">
      <c r="A14" s="124" t="s">
        <v>131</v>
      </c>
      <c r="B14" s="123"/>
      <c r="C14" s="123"/>
      <c r="D14" s="123"/>
      <c r="E14" s="123"/>
      <c r="F14" s="123"/>
      <c r="G14" s="148" t="s">
        <v>210</v>
      </c>
      <c r="H14" s="149"/>
      <c r="I14" s="149"/>
      <c r="J14" s="149"/>
      <c r="K14" s="123"/>
    </row>
    <row r="15" spans="1:16" ht="12.75" customHeight="1">
      <c r="A15" s="42"/>
      <c r="B15" s="126"/>
      <c r="C15" s="126"/>
      <c r="D15" s="126"/>
      <c r="E15" s="126"/>
      <c r="F15" s="126"/>
      <c r="G15" s="125" t="s">
        <v>147</v>
      </c>
      <c r="J15" s="89"/>
      <c r="K15" s="89"/>
    </row>
    <row r="16" spans="1:16" ht="13.5" customHeight="1">
      <c r="A16" s="154"/>
      <c r="B16" s="147"/>
      <c r="C16" s="147"/>
      <c r="D16" s="147"/>
      <c r="E16" s="147"/>
      <c r="F16" s="147"/>
      <c r="G16" s="147"/>
      <c r="H16" s="147"/>
      <c r="I16" s="147"/>
      <c r="J16" s="147"/>
      <c r="K16" s="147"/>
    </row>
    <row r="17" spans="1:13" ht="12" customHeight="1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3" ht="12.75" customHeight="1">
      <c r="A18" s="42"/>
      <c r="B18" s="126"/>
      <c r="C18" s="126"/>
      <c r="D18" s="126"/>
      <c r="E18" s="126"/>
      <c r="F18" s="126"/>
      <c r="G18" s="126"/>
      <c r="H18" s="45"/>
      <c r="I18" s="9"/>
      <c r="J18" s="142" t="s">
        <v>65</v>
      </c>
      <c r="K18" s="143"/>
    </row>
    <row r="19" spans="1:13" ht="13.5" customHeight="1">
      <c r="A19" s="42"/>
      <c r="B19" s="126"/>
      <c r="C19" s="126"/>
      <c r="D19" s="126"/>
      <c r="E19" s="126"/>
      <c r="F19" s="126"/>
      <c r="G19" s="126"/>
      <c r="H19" s="49"/>
      <c r="I19" s="49" t="s">
        <v>133</v>
      </c>
      <c r="J19" s="144"/>
      <c r="K19" s="145"/>
    </row>
    <row r="20" spans="1:13" ht="11.25" customHeight="1">
      <c r="A20" s="42"/>
      <c r="B20" s="126"/>
      <c r="C20" s="126"/>
      <c r="D20" s="126"/>
      <c r="E20" s="126"/>
      <c r="F20" s="126"/>
      <c r="G20" s="126"/>
      <c r="H20" s="50"/>
      <c r="I20" s="50" t="s">
        <v>0</v>
      </c>
      <c r="J20" s="157">
        <v>188712831</v>
      </c>
      <c r="K20" s="158"/>
    </row>
    <row r="21" spans="1:13" ht="12" customHeight="1">
      <c r="A21" s="42"/>
      <c r="B21" s="126"/>
      <c r="C21" s="126"/>
      <c r="D21" s="126"/>
      <c r="E21" s="126"/>
      <c r="F21" s="126"/>
      <c r="G21" s="126"/>
      <c r="H21" s="38"/>
      <c r="I21" s="49" t="s">
        <v>1</v>
      </c>
      <c r="J21" s="157">
        <v>190997565</v>
      </c>
      <c r="K21" s="158"/>
    </row>
    <row r="22" spans="1:13" ht="11.25" customHeight="1">
      <c r="A22" s="13"/>
      <c r="B22" s="13"/>
      <c r="C22" s="13"/>
      <c r="D22" s="13"/>
      <c r="E22" s="13"/>
      <c r="F22" s="13"/>
      <c r="G22" s="80"/>
      <c r="H22" s="46"/>
      <c r="I22" s="47"/>
      <c r="J22" s="48"/>
      <c r="K22" s="104" t="s">
        <v>143</v>
      </c>
    </row>
    <row r="23" spans="1:13" ht="13.5" customHeight="1" thickBot="1">
      <c r="A23" s="159" t="s">
        <v>2</v>
      </c>
      <c r="B23" s="160"/>
      <c r="C23" s="160"/>
      <c r="D23" s="160"/>
      <c r="E23" s="160"/>
      <c r="F23" s="160"/>
      <c r="G23" s="166" t="s">
        <v>3</v>
      </c>
      <c r="H23" s="175" t="s">
        <v>123</v>
      </c>
      <c r="I23" s="176"/>
      <c r="J23" s="176"/>
      <c r="K23" s="177"/>
    </row>
    <row r="24" spans="1:13" ht="13.5" customHeight="1" thickBot="1">
      <c r="A24" s="161"/>
      <c r="B24" s="162"/>
      <c r="C24" s="162"/>
      <c r="D24" s="162"/>
      <c r="E24" s="162"/>
      <c r="F24" s="162"/>
      <c r="G24" s="152"/>
      <c r="H24" s="167" t="s">
        <v>122</v>
      </c>
      <c r="I24" s="168"/>
      <c r="J24" s="169"/>
      <c r="K24" s="170"/>
    </row>
    <row r="25" spans="1:13" ht="16.5" customHeight="1" thickBot="1">
      <c r="A25" s="161"/>
      <c r="B25" s="162"/>
      <c r="C25" s="162"/>
      <c r="D25" s="162"/>
      <c r="E25" s="162"/>
      <c r="F25" s="162"/>
      <c r="G25" s="152"/>
      <c r="H25" s="151" t="s">
        <v>41</v>
      </c>
      <c r="I25" s="159" t="s">
        <v>42</v>
      </c>
      <c r="J25" s="173"/>
      <c r="K25" s="174"/>
    </row>
    <row r="26" spans="1:13" ht="27" customHeight="1" thickBot="1">
      <c r="A26" s="161"/>
      <c r="B26" s="162"/>
      <c r="C26" s="162"/>
      <c r="D26" s="162"/>
      <c r="E26" s="162"/>
      <c r="F26" s="162"/>
      <c r="G26" s="152"/>
      <c r="H26" s="152"/>
      <c r="I26" s="159" t="s">
        <v>40</v>
      </c>
      <c r="J26" s="171" t="s">
        <v>90</v>
      </c>
      <c r="K26" s="172"/>
    </row>
    <row r="27" spans="1:13" ht="12.75" customHeight="1">
      <c r="A27" s="163"/>
      <c r="B27" s="164"/>
      <c r="C27" s="164"/>
      <c r="D27" s="164"/>
      <c r="E27" s="164"/>
      <c r="F27" s="164"/>
      <c r="G27" s="153"/>
      <c r="H27" s="153"/>
      <c r="I27" s="165"/>
      <c r="J27" s="128" t="s">
        <v>61</v>
      </c>
      <c r="K27" s="128" t="s">
        <v>132</v>
      </c>
    </row>
    <row r="28" spans="1:13" ht="12.75" customHeight="1">
      <c r="A28" s="150">
        <v>1</v>
      </c>
      <c r="B28" s="150"/>
      <c r="C28" s="150"/>
      <c r="D28" s="150"/>
      <c r="E28" s="150"/>
      <c r="F28" s="150"/>
      <c r="G28" s="133">
        <v>2</v>
      </c>
      <c r="H28" s="133">
        <v>3</v>
      </c>
      <c r="I28" s="19">
        <v>4</v>
      </c>
      <c r="J28" s="133">
        <v>5</v>
      </c>
      <c r="K28" s="133">
        <v>6</v>
      </c>
    </row>
    <row r="29" spans="1:13" ht="16.5" customHeight="1">
      <c r="A29" s="26">
        <v>2</v>
      </c>
      <c r="B29" s="26"/>
      <c r="C29" s="5"/>
      <c r="D29" s="5"/>
      <c r="E29" s="5"/>
      <c r="F29" s="5"/>
      <c r="G29" s="64" t="s">
        <v>114</v>
      </c>
      <c r="H29" s="33">
        <f>H30+H37+H55+H71+H76+H86+H98+H108+H114</f>
        <v>27.7</v>
      </c>
      <c r="I29" s="33">
        <f>I30+I37+I55+I71+I76+I86+I98+I108+I114</f>
        <v>188.14000000000001</v>
      </c>
      <c r="J29" s="33">
        <f>J30+J46</f>
        <v>0</v>
      </c>
      <c r="K29" s="33">
        <f>K30+K37+K55+K71+K76+K86+K98+K108+K114</f>
        <v>0</v>
      </c>
    </row>
    <row r="30" spans="1:13" ht="24" customHeight="1">
      <c r="A30" s="26">
        <v>2</v>
      </c>
      <c r="B30" s="26">
        <v>1</v>
      </c>
      <c r="C30" s="5"/>
      <c r="D30" s="5"/>
      <c r="E30" s="5"/>
      <c r="F30" s="5"/>
      <c r="G30" s="65" t="s">
        <v>113</v>
      </c>
      <c r="H30" s="34">
        <f>H31+H35</f>
        <v>27.7</v>
      </c>
      <c r="I30" s="34">
        <f>I31+I35</f>
        <v>168.54000000000002</v>
      </c>
      <c r="J30" s="34">
        <f>J31</f>
        <v>0</v>
      </c>
      <c r="K30" s="33">
        <f>K35</f>
        <v>0</v>
      </c>
    </row>
    <row r="31" spans="1:13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3" t="s">
        <v>51</v>
      </c>
      <c r="H31" s="34">
        <f>H32+H34</f>
        <v>0</v>
      </c>
      <c r="I31" s="34">
        <f>I32+I34</f>
        <v>116.54</v>
      </c>
      <c r="J31" s="34">
        <f>J32+J34</f>
        <v>0</v>
      </c>
      <c r="K31" s="6" t="s">
        <v>39</v>
      </c>
      <c r="M31" s="113"/>
    </row>
    <row r="32" spans="1:13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1" t="s">
        <v>4</v>
      </c>
      <c r="H32" s="18"/>
      <c r="I32" s="18">
        <v>116.54</v>
      </c>
      <c r="J32" s="18"/>
      <c r="K32" s="6" t="s">
        <v>39</v>
      </c>
    </row>
    <row r="33" spans="1:11" ht="14.25" customHeight="1">
      <c r="A33" s="5"/>
      <c r="B33" s="5"/>
      <c r="C33" s="5"/>
      <c r="D33" s="5"/>
      <c r="E33" s="5"/>
      <c r="F33" s="5"/>
      <c r="G33" s="21" t="s">
        <v>100</v>
      </c>
      <c r="H33" s="18"/>
      <c r="I33" s="18">
        <v>15.2</v>
      </c>
      <c r="J33" s="18"/>
      <c r="K33" s="6" t="s">
        <v>39</v>
      </c>
    </row>
    <row r="34" spans="1:11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1" t="s">
        <v>5</v>
      </c>
      <c r="H34" s="18"/>
      <c r="I34" s="18"/>
      <c r="J34" s="18"/>
      <c r="K34" s="6" t="s">
        <v>39</v>
      </c>
    </row>
    <row r="35" spans="1:11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3" t="s">
        <v>52</v>
      </c>
      <c r="H35" s="34">
        <f>H36</f>
        <v>27.7</v>
      </c>
      <c r="I35" s="34">
        <f>I36</f>
        <v>52</v>
      </c>
      <c r="J35" s="10" t="s">
        <v>39</v>
      </c>
      <c r="K35" s="34">
        <f>K36</f>
        <v>0</v>
      </c>
    </row>
    <row r="36" spans="1:11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1" t="s">
        <v>85</v>
      </c>
      <c r="H36" s="18">
        <v>27.7</v>
      </c>
      <c r="I36" s="18">
        <v>52</v>
      </c>
      <c r="J36" s="10" t="s">
        <v>39</v>
      </c>
      <c r="K36" s="18"/>
    </row>
    <row r="37" spans="1:11" ht="15.75" customHeight="1">
      <c r="A37" s="26">
        <v>2</v>
      </c>
      <c r="B37" s="26">
        <v>2</v>
      </c>
      <c r="C37" s="5"/>
      <c r="D37" s="5"/>
      <c r="E37" s="5"/>
      <c r="F37" s="5"/>
      <c r="G37" s="65" t="s">
        <v>112</v>
      </c>
      <c r="H37" s="34">
        <f>H38</f>
        <v>0</v>
      </c>
      <c r="I37" s="34">
        <f>I38</f>
        <v>19.600000000000001</v>
      </c>
      <c r="J37" s="33">
        <f>J38</f>
        <v>0</v>
      </c>
      <c r="K37" s="34">
        <f>K38</f>
        <v>0</v>
      </c>
    </row>
    <row r="38" spans="1:11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3" t="s">
        <v>112</v>
      </c>
      <c r="H38" s="34">
        <f>H39+H40+H41+H42+H43+H44+H45+H46+H47+H48+H49+H50+H51+H52+H53+H54</f>
        <v>0</v>
      </c>
      <c r="I38" s="34">
        <f>I39+I40+I41+I42+I43+I44+I45+I46+I47+I48+I49+I50+I51+I52+I53+I54</f>
        <v>19.600000000000001</v>
      </c>
      <c r="J38" s="33">
        <f>J46</f>
        <v>0</v>
      </c>
      <c r="K38" s="34">
        <f>K39+K40+K41+K42+K43+K44+K45+K47+K48+K49+K50+K51+K52+K53+K54</f>
        <v>0</v>
      </c>
    </row>
    <row r="39" spans="1:11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20" t="s">
        <v>6</v>
      </c>
      <c r="H39" s="18"/>
      <c r="I39" s="18"/>
      <c r="J39" s="6" t="s">
        <v>39</v>
      </c>
      <c r="K39" s="18"/>
    </row>
    <row r="40" spans="1:11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20" t="s">
        <v>7</v>
      </c>
      <c r="H40" s="18"/>
      <c r="I40" s="18">
        <v>0.7</v>
      </c>
      <c r="J40" s="6" t="s">
        <v>39</v>
      </c>
      <c r="K40" s="18"/>
    </row>
    <row r="41" spans="1:11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1" t="s">
        <v>8</v>
      </c>
      <c r="H41" s="18"/>
      <c r="I41" s="18">
        <v>2.5</v>
      </c>
      <c r="J41" s="6" t="s">
        <v>39</v>
      </c>
      <c r="K41" s="18"/>
    </row>
    <row r="42" spans="1:11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1" t="s">
        <v>9</v>
      </c>
      <c r="H42" s="18"/>
      <c r="I42" s="18">
        <v>3</v>
      </c>
      <c r="J42" s="6" t="s">
        <v>39</v>
      </c>
      <c r="K42" s="18"/>
    </row>
    <row r="43" spans="1:11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1" t="s">
        <v>10</v>
      </c>
      <c r="H43" s="18"/>
      <c r="I43" s="18"/>
      <c r="J43" s="6" t="s">
        <v>39</v>
      </c>
      <c r="K43" s="18"/>
    </row>
    <row r="44" spans="1:11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1" t="s">
        <v>11</v>
      </c>
      <c r="H44" s="18"/>
      <c r="I44" s="18"/>
      <c r="J44" s="6" t="s">
        <v>39</v>
      </c>
      <c r="K44" s="18"/>
    </row>
    <row r="45" spans="1:11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1" t="s">
        <v>13</v>
      </c>
      <c r="H45" s="18"/>
      <c r="I45" s="18">
        <v>4.0999999999999996</v>
      </c>
      <c r="J45" s="6" t="s">
        <v>39</v>
      </c>
      <c r="K45" s="18"/>
    </row>
    <row r="46" spans="1:11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1" t="s">
        <v>88</v>
      </c>
      <c r="H46" s="18"/>
      <c r="I46" s="18"/>
      <c r="J46" s="18"/>
      <c r="K46" s="6" t="s">
        <v>39</v>
      </c>
    </row>
    <row r="47" spans="1:11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20" t="s">
        <v>14</v>
      </c>
      <c r="H47" s="18"/>
      <c r="I47" s="18"/>
      <c r="J47" s="6" t="s">
        <v>39</v>
      </c>
      <c r="K47" s="18"/>
    </row>
    <row r="48" spans="1:11" ht="26.25" customHeight="1">
      <c r="A48" s="105">
        <v>2</v>
      </c>
      <c r="B48" s="105">
        <v>2</v>
      </c>
      <c r="C48" s="105">
        <v>1</v>
      </c>
      <c r="D48" s="105">
        <v>1</v>
      </c>
      <c r="E48" s="105">
        <v>1</v>
      </c>
      <c r="F48" s="105">
        <v>14</v>
      </c>
      <c r="G48" s="106" t="s">
        <v>135</v>
      </c>
      <c r="H48" s="18"/>
      <c r="I48" s="18">
        <v>0.1</v>
      </c>
      <c r="J48" s="6" t="s">
        <v>39</v>
      </c>
      <c r="K48" s="18"/>
    </row>
    <row r="49" spans="1:11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1" t="s">
        <v>15</v>
      </c>
      <c r="H49" s="18"/>
      <c r="I49" s="18">
        <v>0.1</v>
      </c>
      <c r="J49" s="6" t="s">
        <v>39</v>
      </c>
      <c r="K49" s="18"/>
    </row>
    <row r="50" spans="1:11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1" t="s">
        <v>16</v>
      </c>
      <c r="H50" s="18"/>
      <c r="I50" s="18"/>
      <c r="J50" s="6" t="s">
        <v>39</v>
      </c>
      <c r="K50" s="18"/>
    </row>
    <row r="51" spans="1:11" ht="15.75" customHeight="1">
      <c r="A51" s="105">
        <v>2</v>
      </c>
      <c r="B51" s="105">
        <v>2</v>
      </c>
      <c r="C51" s="105">
        <v>1</v>
      </c>
      <c r="D51" s="105">
        <v>1</v>
      </c>
      <c r="E51" s="105">
        <v>1</v>
      </c>
      <c r="F51" s="105">
        <v>17</v>
      </c>
      <c r="G51" s="107" t="s">
        <v>145</v>
      </c>
      <c r="H51" s="18"/>
      <c r="I51" s="18"/>
      <c r="J51" s="6" t="s">
        <v>39</v>
      </c>
      <c r="K51" s="18"/>
    </row>
    <row r="52" spans="1:11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1" t="s">
        <v>144</v>
      </c>
      <c r="H52" s="18"/>
      <c r="I52" s="18"/>
      <c r="J52" s="6" t="s">
        <v>39</v>
      </c>
      <c r="K52" s="18"/>
    </row>
    <row r="53" spans="1:11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6" t="s">
        <v>91</v>
      </c>
      <c r="H53" s="18"/>
      <c r="I53" s="18">
        <v>6.3</v>
      </c>
      <c r="J53" s="6" t="s">
        <v>39</v>
      </c>
      <c r="K53" s="18"/>
    </row>
    <row r="54" spans="1:11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1" t="s">
        <v>17</v>
      </c>
      <c r="H54" s="18"/>
      <c r="I54" s="18">
        <v>2.8</v>
      </c>
      <c r="J54" s="6" t="s">
        <v>39</v>
      </c>
      <c r="K54" s="18"/>
    </row>
    <row r="55" spans="1:11" ht="14.25" customHeight="1">
      <c r="A55" s="26">
        <v>2</v>
      </c>
      <c r="B55" s="26">
        <v>3</v>
      </c>
      <c r="C55" s="5"/>
      <c r="D55" s="5"/>
      <c r="E55" s="5"/>
      <c r="F55" s="5"/>
      <c r="G55" s="65" t="s">
        <v>111</v>
      </c>
      <c r="H55" s="34">
        <f>H56+H69</f>
        <v>0</v>
      </c>
      <c r="I55" s="34">
        <f>I56+I69</f>
        <v>0</v>
      </c>
      <c r="J55" s="6" t="s">
        <v>39</v>
      </c>
      <c r="K55" s="34">
        <f>K56+K69</f>
        <v>0</v>
      </c>
    </row>
    <row r="56" spans="1:11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3" t="s">
        <v>57</v>
      </c>
      <c r="H56" s="34">
        <f>H57+H61+H65</f>
        <v>0</v>
      </c>
      <c r="I56" s="34">
        <f>I57+I61+I65</f>
        <v>0</v>
      </c>
      <c r="J56" s="6" t="s">
        <v>39</v>
      </c>
      <c r="K56" s="34">
        <f>K57+K61+K65</f>
        <v>0</v>
      </c>
    </row>
    <row r="57" spans="1:11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3" t="s">
        <v>120</v>
      </c>
      <c r="H57" s="34">
        <f>H58+H59+H60</f>
        <v>0</v>
      </c>
      <c r="I57" s="34">
        <f>I58+I59+I60</f>
        <v>0</v>
      </c>
      <c r="J57" s="6" t="s">
        <v>39</v>
      </c>
      <c r="K57" s="34">
        <f>K58+K59+K60</f>
        <v>0</v>
      </c>
    </row>
    <row r="58" spans="1:11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1" t="s">
        <v>18</v>
      </c>
      <c r="H58" s="17"/>
      <c r="I58" s="17"/>
      <c r="J58" s="6" t="s">
        <v>39</v>
      </c>
      <c r="K58" s="18"/>
    </row>
    <row r="59" spans="1:11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1" t="s">
        <v>19</v>
      </c>
      <c r="H59" s="17"/>
      <c r="I59" s="17"/>
      <c r="J59" s="6" t="s">
        <v>39</v>
      </c>
      <c r="K59" s="18"/>
    </row>
    <row r="60" spans="1:11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1" t="s">
        <v>20</v>
      </c>
      <c r="H60" s="17"/>
      <c r="I60" s="17"/>
      <c r="J60" s="6" t="s">
        <v>39</v>
      </c>
      <c r="K60" s="18"/>
    </row>
    <row r="61" spans="1:11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3" t="s">
        <v>92</v>
      </c>
      <c r="H61" s="34">
        <f>H62+H63+H64</f>
        <v>0</v>
      </c>
      <c r="I61" s="34">
        <f>I62+I63+I64</f>
        <v>0</v>
      </c>
      <c r="J61" s="6" t="s">
        <v>39</v>
      </c>
      <c r="K61" s="34">
        <f>K62+K63+K64</f>
        <v>0</v>
      </c>
    </row>
    <row r="62" spans="1:11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1" t="s">
        <v>18</v>
      </c>
      <c r="H62" s="17"/>
      <c r="I62" s="17"/>
      <c r="J62" s="6" t="s">
        <v>39</v>
      </c>
      <c r="K62" s="18"/>
    </row>
    <row r="63" spans="1:11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1" t="s">
        <v>19</v>
      </c>
      <c r="H63" s="17"/>
      <c r="I63" s="17"/>
      <c r="J63" s="6" t="s">
        <v>39</v>
      </c>
      <c r="K63" s="18"/>
    </row>
    <row r="64" spans="1:11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1" t="s">
        <v>20</v>
      </c>
      <c r="H64" s="17"/>
      <c r="I64" s="17"/>
      <c r="J64" s="6" t="s">
        <v>39</v>
      </c>
      <c r="K64" s="18"/>
    </row>
    <row r="65" spans="1:11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3" t="s">
        <v>58</v>
      </c>
      <c r="H65" s="34">
        <f>H66+H67+H68</f>
        <v>0</v>
      </c>
      <c r="I65" s="34">
        <f>I66+I67+I68</f>
        <v>0</v>
      </c>
      <c r="J65" s="6" t="s">
        <v>39</v>
      </c>
      <c r="K65" s="34">
        <f>K66+K67+K68</f>
        <v>0</v>
      </c>
    </row>
    <row r="66" spans="1:11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1" t="s">
        <v>21</v>
      </c>
      <c r="H66" s="17"/>
      <c r="I66" s="17"/>
      <c r="J66" s="6" t="s">
        <v>39</v>
      </c>
      <c r="K66" s="17"/>
    </row>
    <row r="67" spans="1:11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7" t="s">
        <v>22</v>
      </c>
      <c r="H67" s="17"/>
      <c r="I67" s="17"/>
      <c r="J67" s="6" t="s">
        <v>39</v>
      </c>
      <c r="K67" s="17"/>
    </row>
    <row r="68" spans="1:11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1" t="s">
        <v>23</v>
      </c>
      <c r="H68" s="17"/>
      <c r="I68" s="17"/>
      <c r="J68" s="6" t="s">
        <v>39</v>
      </c>
      <c r="K68" s="17"/>
    </row>
    <row r="69" spans="1:11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3" t="s">
        <v>59</v>
      </c>
      <c r="H69" s="34">
        <f>H70</f>
        <v>0</v>
      </c>
      <c r="I69" s="34">
        <f>I70</f>
        <v>0</v>
      </c>
      <c r="J69" s="6" t="s">
        <v>39</v>
      </c>
      <c r="K69" s="34">
        <f>K70</f>
        <v>0</v>
      </c>
    </row>
    <row r="70" spans="1:11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1" t="s">
        <v>84</v>
      </c>
      <c r="H70" s="17"/>
      <c r="I70" s="17"/>
      <c r="J70" s="6" t="s">
        <v>39</v>
      </c>
      <c r="K70" s="17"/>
    </row>
    <row r="71" spans="1:11" ht="15" customHeight="1">
      <c r="A71" s="26">
        <v>2</v>
      </c>
      <c r="B71" s="26">
        <v>4</v>
      </c>
      <c r="C71" s="26"/>
      <c r="D71" s="5"/>
      <c r="E71" s="5"/>
      <c r="F71" s="5"/>
      <c r="G71" s="65" t="s">
        <v>110</v>
      </c>
      <c r="H71" s="34">
        <f>H72</f>
        <v>0</v>
      </c>
      <c r="I71" s="34">
        <f>I72</f>
        <v>0</v>
      </c>
      <c r="J71" s="6" t="s">
        <v>39</v>
      </c>
      <c r="K71" s="34">
        <f>K72</f>
        <v>0</v>
      </c>
    </row>
    <row r="72" spans="1:11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3" t="s">
        <v>53</v>
      </c>
      <c r="H72" s="34">
        <f>H73+H74+H75</f>
        <v>0</v>
      </c>
      <c r="I72" s="34">
        <f>I73+I74+I75</f>
        <v>0</v>
      </c>
      <c r="J72" s="6" t="s">
        <v>39</v>
      </c>
      <c r="K72" s="34">
        <f>K73+K74+K75</f>
        <v>0</v>
      </c>
    </row>
    <row r="73" spans="1:11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1" t="s">
        <v>24</v>
      </c>
      <c r="H73" s="17"/>
      <c r="I73" s="17"/>
      <c r="J73" s="6" t="s">
        <v>39</v>
      </c>
      <c r="K73" s="17"/>
    </row>
    <row r="74" spans="1:11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1" t="s">
        <v>86</v>
      </c>
      <c r="H74" s="17"/>
      <c r="I74" s="17"/>
      <c r="J74" s="6" t="s">
        <v>39</v>
      </c>
      <c r="K74" s="17"/>
    </row>
    <row r="75" spans="1:11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1" t="s">
        <v>87</v>
      </c>
      <c r="H75" s="17"/>
      <c r="I75" s="17"/>
      <c r="J75" s="6" t="s">
        <v>39</v>
      </c>
      <c r="K75" s="17"/>
    </row>
    <row r="76" spans="1:11" ht="13.5" customHeight="1">
      <c r="A76" s="26">
        <v>2</v>
      </c>
      <c r="B76" s="26">
        <v>5</v>
      </c>
      <c r="C76" s="26"/>
      <c r="D76" s="5"/>
      <c r="E76" s="5"/>
      <c r="F76" s="5"/>
      <c r="G76" s="65" t="s">
        <v>109</v>
      </c>
      <c r="H76" s="34">
        <f>H77+H80+H83</f>
        <v>0</v>
      </c>
      <c r="I76" s="34">
        <f>I77+I80+I83</f>
        <v>0</v>
      </c>
      <c r="J76" s="6" t="s">
        <v>39</v>
      </c>
      <c r="K76" s="34">
        <f>K77+K80+K83</f>
        <v>0</v>
      </c>
    </row>
    <row r="77" spans="1:11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3" t="s">
        <v>54</v>
      </c>
      <c r="H77" s="34">
        <f>H78+H79</f>
        <v>0</v>
      </c>
      <c r="I77" s="34">
        <f>I78+I79</f>
        <v>0</v>
      </c>
      <c r="J77" s="6" t="s">
        <v>39</v>
      </c>
      <c r="K77" s="34">
        <f>K78+K79</f>
        <v>0</v>
      </c>
    </row>
    <row r="78" spans="1:11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1" t="s">
        <v>25</v>
      </c>
      <c r="H78" s="17"/>
      <c r="I78" s="17"/>
      <c r="J78" s="6" t="s">
        <v>39</v>
      </c>
      <c r="K78" s="17"/>
    </row>
    <row r="79" spans="1:11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1" t="s">
        <v>26</v>
      </c>
      <c r="H79" s="17"/>
      <c r="I79" s="17"/>
      <c r="J79" s="6" t="s">
        <v>39</v>
      </c>
      <c r="K79" s="17"/>
    </row>
    <row r="80" spans="1:11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3" t="s">
        <v>55</v>
      </c>
      <c r="H80" s="34">
        <f>H81+H82</f>
        <v>0</v>
      </c>
      <c r="I80" s="34">
        <f>I81+I82</f>
        <v>0</v>
      </c>
      <c r="J80" s="6" t="s">
        <v>39</v>
      </c>
      <c r="K80" s="34">
        <f>K81+K82</f>
        <v>0</v>
      </c>
    </row>
    <row r="81" spans="1:11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1" t="s">
        <v>25</v>
      </c>
      <c r="H81" s="17"/>
      <c r="I81" s="17"/>
      <c r="J81" s="6" t="s">
        <v>39</v>
      </c>
      <c r="K81" s="17"/>
    </row>
    <row r="82" spans="1:11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1" t="s">
        <v>26</v>
      </c>
      <c r="H82" s="17"/>
      <c r="I82" s="17"/>
      <c r="J82" s="6" t="s">
        <v>39</v>
      </c>
      <c r="K82" s="17"/>
    </row>
    <row r="83" spans="1:11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3" t="s">
        <v>56</v>
      </c>
      <c r="H83" s="34">
        <f>H84+H85</f>
        <v>0</v>
      </c>
      <c r="I83" s="34">
        <f>I84+I85</f>
        <v>0</v>
      </c>
      <c r="J83" s="6" t="s">
        <v>39</v>
      </c>
      <c r="K83" s="34">
        <f>K84+K85</f>
        <v>0</v>
      </c>
    </row>
    <row r="84" spans="1:11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1" t="s">
        <v>25</v>
      </c>
      <c r="H84" s="17"/>
      <c r="I84" s="17"/>
      <c r="J84" s="6" t="s">
        <v>39</v>
      </c>
      <c r="K84" s="17"/>
    </row>
    <row r="85" spans="1:11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1" t="s">
        <v>26</v>
      </c>
      <c r="H85" s="17"/>
      <c r="I85" s="17"/>
      <c r="J85" s="6" t="s">
        <v>39</v>
      </c>
      <c r="K85" s="17"/>
    </row>
    <row r="86" spans="1:11" ht="15.75" customHeight="1">
      <c r="A86" s="26">
        <v>2</v>
      </c>
      <c r="B86" s="26">
        <v>6</v>
      </c>
      <c r="C86" s="26"/>
      <c r="D86" s="26"/>
      <c r="E86" s="26"/>
      <c r="F86" s="26"/>
      <c r="G86" s="65" t="s">
        <v>108</v>
      </c>
      <c r="H86" s="34">
        <f>H87+H90+H92+H94+H96</f>
        <v>0</v>
      </c>
      <c r="I86" s="34">
        <f>I87+I90+I92+I94+I96</f>
        <v>0</v>
      </c>
      <c r="J86" s="6" t="s">
        <v>39</v>
      </c>
      <c r="K86" s="34">
        <f>K87+K90+K92+K94+K96</f>
        <v>0</v>
      </c>
    </row>
    <row r="87" spans="1:11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3" t="s">
        <v>44</v>
      </c>
      <c r="H87" s="34">
        <f>H88+H89</f>
        <v>0</v>
      </c>
      <c r="I87" s="34">
        <f>I88+I89</f>
        <v>0</v>
      </c>
      <c r="J87" s="6" t="s">
        <v>39</v>
      </c>
      <c r="K87" s="34">
        <f>K88+K89</f>
        <v>0</v>
      </c>
    </row>
    <row r="88" spans="1:11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1" t="s">
        <v>67</v>
      </c>
      <c r="H88" s="17"/>
      <c r="I88" s="17"/>
      <c r="J88" s="6" t="s">
        <v>39</v>
      </c>
      <c r="K88" s="17"/>
    </row>
    <row r="89" spans="1:11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1" t="s">
        <v>68</v>
      </c>
      <c r="H89" s="17"/>
      <c r="I89" s="17"/>
      <c r="J89" s="6" t="s">
        <v>39</v>
      </c>
      <c r="K89" s="17"/>
    </row>
    <row r="90" spans="1:11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3" t="s">
        <v>45</v>
      </c>
      <c r="H90" s="34">
        <f>H91</f>
        <v>0</v>
      </c>
      <c r="I90" s="34">
        <f>I91</f>
        <v>0</v>
      </c>
      <c r="J90" s="6" t="s">
        <v>39</v>
      </c>
      <c r="K90" s="34">
        <f>K91</f>
        <v>0</v>
      </c>
    </row>
    <row r="91" spans="1:11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1" t="s">
        <v>45</v>
      </c>
      <c r="H91" s="17"/>
      <c r="I91" s="17"/>
      <c r="J91" s="6" t="s">
        <v>39</v>
      </c>
      <c r="K91" s="17"/>
    </row>
    <row r="92" spans="1:11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3" t="s">
        <v>46</v>
      </c>
      <c r="H92" s="34">
        <f>H93</f>
        <v>0</v>
      </c>
      <c r="I92" s="34">
        <f>I93</f>
        <v>0</v>
      </c>
      <c r="J92" s="6" t="s">
        <v>39</v>
      </c>
      <c r="K92" s="34">
        <f>K93</f>
        <v>0</v>
      </c>
    </row>
    <row r="93" spans="1:11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1" t="s">
        <v>46</v>
      </c>
      <c r="H93" s="17"/>
      <c r="I93" s="17"/>
      <c r="J93" s="6" t="s">
        <v>39</v>
      </c>
      <c r="K93" s="18"/>
    </row>
    <row r="94" spans="1:11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3" t="s">
        <v>69</v>
      </c>
      <c r="H94" s="34">
        <f>H95</f>
        <v>0</v>
      </c>
      <c r="I94" s="34">
        <f>I95</f>
        <v>0</v>
      </c>
      <c r="J94" s="6" t="s">
        <v>39</v>
      </c>
      <c r="K94" s="34">
        <f>K95</f>
        <v>0</v>
      </c>
    </row>
    <row r="95" spans="1:11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1" t="s">
        <v>69</v>
      </c>
      <c r="H95" s="17"/>
      <c r="I95" s="17"/>
      <c r="J95" s="6" t="s">
        <v>39</v>
      </c>
      <c r="K95" s="17"/>
    </row>
    <row r="96" spans="1:11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3" t="s">
        <v>70</v>
      </c>
      <c r="H96" s="34">
        <f>H97</f>
        <v>0</v>
      </c>
      <c r="I96" s="34">
        <f>I97</f>
        <v>0</v>
      </c>
      <c r="J96" s="6" t="s">
        <v>39</v>
      </c>
      <c r="K96" s="34">
        <f>K97</f>
        <v>0</v>
      </c>
    </row>
    <row r="97" spans="1:11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1" t="s">
        <v>70</v>
      </c>
      <c r="H97" s="17"/>
      <c r="I97" s="17"/>
      <c r="J97" s="6" t="s">
        <v>39</v>
      </c>
      <c r="K97" s="17"/>
    </row>
    <row r="98" spans="1:11" ht="14.25" customHeight="1">
      <c r="A98" s="26">
        <v>2</v>
      </c>
      <c r="B98" s="26">
        <v>7</v>
      </c>
      <c r="C98" s="5"/>
      <c r="D98" s="5"/>
      <c r="E98" s="5"/>
      <c r="F98" s="5"/>
      <c r="G98" s="65" t="s">
        <v>107</v>
      </c>
      <c r="H98" s="34">
        <f>H99+H102+H105</f>
        <v>0</v>
      </c>
      <c r="I98" s="34">
        <f>I99+I102+I105</f>
        <v>0</v>
      </c>
      <c r="J98" s="6" t="s">
        <v>39</v>
      </c>
      <c r="K98" s="34">
        <f>K99+K102+K105</f>
        <v>0</v>
      </c>
    </row>
    <row r="99" spans="1:11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4" t="s">
        <v>60</v>
      </c>
      <c r="H99" s="34">
        <f>H100+H101</f>
        <v>0</v>
      </c>
      <c r="I99" s="34">
        <f>I100+I101</f>
        <v>0</v>
      </c>
      <c r="J99" s="6" t="s">
        <v>39</v>
      </c>
      <c r="K99" s="34">
        <f>K100+K101</f>
        <v>0</v>
      </c>
    </row>
    <row r="100" spans="1:11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8" t="s">
        <v>27</v>
      </c>
      <c r="H100" s="17"/>
      <c r="I100" s="17"/>
      <c r="J100" s="6" t="s">
        <v>39</v>
      </c>
      <c r="K100" s="17"/>
    </row>
    <row r="101" spans="1:11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8" t="s">
        <v>28</v>
      </c>
      <c r="H101" s="17"/>
      <c r="I101" s="17"/>
      <c r="J101" s="6" t="s">
        <v>39</v>
      </c>
      <c r="K101" s="17"/>
    </row>
    <row r="102" spans="1:11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5" t="s">
        <v>62</v>
      </c>
      <c r="H102" s="34">
        <f>H103+H104</f>
        <v>0</v>
      </c>
      <c r="I102" s="34">
        <f>I103+I104</f>
        <v>0</v>
      </c>
      <c r="J102" s="6" t="s">
        <v>39</v>
      </c>
      <c r="K102" s="34">
        <f>K103+K104</f>
        <v>0</v>
      </c>
    </row>
    <row r="103" spans="1:11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20" t="s">
        <v>29</v>
      </c>
      <c r="H103" s="17"/>
      <c r="I103" s="17"/>
      <c r="J103" s="6" t="s">
        <v>39</v>
      </c>
      <c r="K103" s="17"/>
    </row>
    <row r="104" spans="1:11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20" t="s">
        <v>30</v>
      </c>
      <c r="H104" s="17"/>
      <c r="I104" s="17"/>
      <c r="J104" s="6" t="s">
        <v>39</v>
      </c>
      <c r="K104" s="17"/>
    </row>
    <row r="105" spans="1:11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5" t="s">
        <v>82</v>
      </c>
      <c r="H105" s="34">
        <f>H106+H107</f>
        <v>0</v>
      </c>
      <c r="I105" s="34">
        <f>I106+I107</f>
        <v>0</v>
      </c>
      <c r="J105" s="6" t="s">
        <v>39</v>
      </c>
      <c r="K105" s="34">
        <f>K106+K107</f>
        <v>0</v>
      </c>
    </row>
    <row r="106" spans="1:11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20" t="s">
        <v>83</v>
      </c>
      <c r="H106" s="17"/>
      <c r="I106" s="17"/>
      <c r="J106" s="6" t="s">
        <v>39</v>
      </c>
      <c r="K106" s="17"/>
    </row>
    <row r="107" spans="1:11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20" t="s">
        <v>71</v>
      </c>
      <c r="H107" s="17"/>
      <c r="I107" s="17"/>
      <c r="J107" s="6" t="s">
        <v>39</v>
      </c>
      <c r="K107" s="17"/>
    </row>
    <row r="108" spans="1:11" ht="14.25" customHeight="1">
      <c r="A108" s="26">
        <v>2</v>
      </c>
      <c r="B108" s="26">
        <v>8</v>
      </c>
      <c r="C108" s="5"/>
      <c r="D108" s="5"/>
      <c r="E108" s="5"/>
      <c r="F108" s="5"/>
      <c r="G108" s="65" t="s">
        <v>106</v>
      </c>
      <c r="H108" s="34">
        <f>H109+H112</f>
        <v>0</v>
      </c>
      <c r="I108" s="34">
        <f>I109+I112</f>
        <v>0</v>
      </c>
      <c r="J108" s="6" t="s">
        <v>39</v>
      </c>
      <c r="K108" s="34">
        <f>K109+K112</f>
        <v>0</v>
      </c>
    </row>
    <row r="109" spans="1:11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3" t="s">
        <v>25</v>
      </c>
      <c r="H109" s="34">
        <f>H110+H111</f>
        <v>0</v>
      </c>
      <c r="I109" s="34">
        <f>I110+I111</f>
        <v>0</v>
      </c>
      <c r="J109" s="6" t="s">
        <v>39</v>
      </c>
      <c r="K109" s="34">
        <f>K110+K111</f>
        <v>0</v>
      </c>
    </row>
    <row r="110" spans="1:11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1" t="s">
        <v>72</v>
      </c>
      <c r="H110" s="17"/>
      <c r="I110" s="17"/>
      <c r="J110" s="6" t="s">
        <v>39</v>
      </c>
      <c r="K110" s="17"/>
    </row>
    <row r="111" spans="1:11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1" t="s">
        <v>73</v>
      </c>
      <c r="H111" s="17"/>
      <c r="I111" s="17"/>
      <c r="J111" s="6" t="s">
        <v>39</v>
      </c>
      <c r="K111" s="17"/>
    </row>
    <row r="112" spans="1:11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3" t="s">
        <v>26</v>
      </c>
      <c r="H112" s="34">
        <f>H113</f>
        <v>0</v>
      </c>
      <c r="I112" s="34">
        <f>I113</f>
        <v>0</v>
      </c>
      <c r="J112" s="6" t="s">
        <v>39</v>
      </c>
      <c r="K112" s="34">
        <f>K113</f>
        <v>0</v>
      </c>
    </row>
    <row r="113" spans="1:11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1" t="s">
        <v>93</v>
      </c>
      <c r="H113" s="17"/>
      <c r="I113" s="17"/>
      <c r="J113" s="6" t="s">
        <v>39</v>
      </c>
      <c r="K113" s="17"/>
    </row>
    <row r="114" spans="1:11" ht="41.25" customHeight="1">
      <c r="A114" s="22">
        <v>2</v>
      </c>
      <c r="B114" s="22">
        <v>9</v>
      </c>
      <c r="C114" s="23"/>
      <c r="D114" s="24"/>
      <c r="E114" s="24"/>
      <c r="F114" s="24"/>
      <c r="G114" s="69" t="s">
        <v>105</v>
      </c>
      <c r="H114" s="34">
        <f>H115+H117</f>
        <v>0</v>
      </c>
      <c r="I114" s="34">
        <f>I115+I117</f>
        <v>0</v>
      </c>
      <c r="J114" s="6" t="s">
        <v>39</v>
      </c>
      <c r="K114" s="34">
        <f>K115+K117</f>
        <v>0</v>
      </c>
    </row>
    <row r="115" spans="1:11" ht="39" customHeight="1">
      <c r="A115" s="24">
        <v>2</v>
      </c>
      <c r="B115" s="24">
        <v>9</v>
      </c>
      <c r="C115" s="25">
        <v>1</v>
      </c>
      <c r="D115" s="24"/>
      <c r="E115" s="24"/>
      <c r="F115" s="24"/>
      <c r="G115" s="76" t="s">
        <v>95</v>
      </c>
      <c r="H115" s="34">
        <f>H116</f>
        <v>0</v>
      </c>
      <c r="I115" s="34">
        <f>I116</f>
        <v>0</v>
      </c>
      <c r="J115" s="6" t="s">
        <v>39</v>
      </c>
      <c r="K115" s="34">
        <f>K116</f>
        <v>0</v>
      </c>
    </row>
    <row r="116" spans="1:11" ht="12.75" customHeight="1">
      <c r="A116" s="24">
        <v>2</v>
      </c>
      <c r="B116" s="24">
        <v>9</v>
      </c>
      <c r="C116" s="25">
        <v>1</v>
      </c>
      <c r="D116" s="24">
        <v>1</v>
      </c>
      <c r="E116" s="24">
        <v>1</v>
      </c>
      <c r="F116" s="24">
        <v>1</v>
      </c>
      <c r="G116" s="70" t="s">
        <v>74</v>
      </c>
      <c r="H116" s="17"/>
      <c r="I116" s="17"/>
      <c r="J116" s="6" t="s">
        <v>39</v>
      </c>
      <c r="K116" s="17"/>
    </row>
    <row r="117" spans="1:11" ht="37.5" customHeight="1">
      <c r="A117" s="24">
        <v>2</v>
      </c>
      <c r="B117" s="24">
        <v>9</v>
      </c>
      <c r="C117" s="25">
        <v>2</v>
      </c>
      <c r="D117" s="24"/>
      <c r="E117" s="24"/>
      <c r="F117" s="24"/>
      <c r="G117" s="76" t="s">
        <v>96</v>
      </c>
      <c r="H117" s="34">
        <f>H118+H122</f>
        <v>0</v>
      </c>
      <c r="I117" s="34">
        <f>I118+I122</f>
        <v>0</v>
      </c>
      <c r="J117" s="6" t="s">
        <v>39</v>
      </c>
      <c r="K117" s="34">
        <f>K118+K122</f>
        <v>0</v>
      </c>
    </row>
    <row r="118" spans="1:11" ht="14.25" customHeight="1">
      <c r="A118" s="24">
        <v>2</v>
      </c>
      <c r="B118" s="24">
        <v>9</v>
      </c>
      <c r="C118" s="25">
        <v>2</v>
      </c>
      <c r="D118" s="24">
        <v>1</v>
      </c>
      <c r="E118" s="24"/>
      <c r="F118" s="24"/>
      <c r="G118" s="76" t="s">
        <v>25</v>
      </c>
      <c r="H118" s="34">
        <f>H119+H120+H121</f>
        <v>0</v>
      </c>
      <c r="I118" s="34">
        <f>I119+I120+I121</f>
        <v>0</v>
      </c>
      <c r="J118" s="6" t="s">
        <v>39</v>
      </c>
      <c r="K118" s="34">
        <f>K119+K120+K121</f>
        <v>0</v>
      </c>
    </row>
    <row r="119" spans="1:11" ht="17.25" customHeight="1">
      <c r="A119" s="24">
        <v>2</v>
      </c>
      <c r="B119" s="24">
        <v>9</v>
      </c>
      <c r="C119" s="25">
        <v>2</v>
      </c>
      <c r="D119" s="24">
        <v>1</v>
      </c>
      <c r="E119" s="24">
        <v>1</v>
      </c>
      <c r="F119" s="24">
        <v>1</v>
      </c>
      <c r="G119" s="70" t="s">
        <v>75</v>
      </c>
      <c r="H119" s="17"/>
      <c r="I119" s="17"/>
      <c r="J119" s="6" t="s">
        <v>39</v>
      </c>
      <c r="K119" s="17"/>
    </row>
    <row r="120" spans="1:11" ht="26.25" customHeight="1">
      <c r="A120" s="24">
        <v>2</v>
      </c>
      <c r="B120" s="24">
        <v>9</v>
      </c>
      <c r="C120" s="25">
        <v>2</v>
      </c>
      <c r="D120" s="24">
        <v>1</v>
      </c>
      <c r="E120" s="24">
        <v>1</v>
      </c>
      <c r="F120" s="24">
        <v>2</v>
      </c>
      <c r="G120" s="70" t="s">
        <v>94</v>
      </c>
      <c r="H120" s="17"/>
      <c r="I120" s="17"/>
      <c r="J120" s="6" t="s">
        <v>39</v>
      </c>
      <c r="K120" s="17"/>
    </row>
    <row r="121" spans="1:11" ht="14.25" customHeight="1">
      <c r="A121" s="24">
        <v>2</v>
      </c>
      <c r="B121" s="24">
        <v>9</v>
      </c>
      <c r="C121" s="25">
        <v>2</v>
      </c>
      <c r="D121" s="24">
        <v>1</v>
      </c>
      <c r="E121" s="24">
        <v>1</v>
      </c>
      <c r="F121" s="24">
        <v>3</v>
      </c>
      <c r="G121" s="70" t="s">
        <v>76</v>
      </c>
      <c r="H121" s="17"/>
      <c r="I121" s="17"/>
      <c r="J121" s="6" t="s">
        <v>39</v>
      </c>
      <c r="K121" s="17"/>
    </row>
    <row r="122" spans="1:11" ht="14.25" customHeight="1">
      <c r="A122" s="24">
        <v>2</v>
      </c>
      <c r="B122" s="24">
        <v>9</v>
      </c>
      <c r="C122" s="25">
        <v>2</v>
      </c>
      <c r="D122" s="24">
        <v>2</v>
      </c>
      <c r="E122" s="24"/>
      <c r="F122" s="24"/>
      <c r="G122" s="76" t="s">
        <v>26</v>
      </c>
      <c r="H122" s="34">
        <f>H123</f>
        <v>0</v>
      </c>
      <c r="I122" s="34">
        <f>I123</f>
        <v>0</v>
      </c>
      <c r="J122" s="10" t="s">
        <v>39</v>
      </c>
      <c r="K122" s="34">
        <f>K123</f>
        <v>0</v>
      </c>
    </row>
    <row r="123" spans="1:11" ht="12" customHeight="1">
      <c r="A123" s="24">
        <v>2</v>
      </c>
      <c r="B123" s="24">
        <v>9</v>
      </c>
      <c r="C123" s="25">
        <v>2</v>
      </c>
      <c r="D123" s="24">
        <v>2</v>
      </c>
      <c r="E123" s="24">
        <v>1</v>
      </c>
      <c r="F123" s="24"/>
      <c r="G123" s="70" t="s">
        <v>77</v>
      </c>
      <c r="H123" s="34">
        <f>H124+H125+H126</f>
        <v>0</v>
      </c>
      <c r="I123" s="34">
        <f>I124+I125+I126</f>
        <v>0</v>
      </c>
      <c r="J123" s="10" t="s">
        <v>39</v>
      </c>
      <c r="K123" s="34">
        <f>K124+K125+K126</f>
        <v>0</v>
      </c>
    </row>
    <row r="124" spans="1:11" ht="14.25" customHeight="1">
      <c r="A124" s="24">
        <v>2</v>
      </c>
      <c r="B124" s="24">
        <v>9</v>
      </c>
      <c r="C124" s="25">
        <v>2</v>
      </c>
      <c r="D124" s="24">
        <v>2</v>
      </c>
      <c r="E124" s="24">
        <v>1</v>
      </c>
      <c r="F124" s="24">
        <v>1</v>
      </c>
      <c r="G124" s="70" t="s">
        <v>97</v>
      </c>
      <c r="H124" s="17"/>
      <c r="I124" s="17"/>
      <c r="J124" s="6" t="s">
        <v>39</v>
      </c>
      <c r="K124" s="17"/>
    </row>
    <row r="125" spans="1:11" ht="25.5" customHeight="1">
      <c r="A125" s="24">
        <v>2</v>
      </c>
      <c r="B125" s="24">
        <v>9</v>
      </c>
      <c r="C125" s="25">
        <v>2</v>
      </c>
      <c r="D125" s="24">
        <v>2</v>
      </c>
      <c r="E125" s="24">
        <v>1</v>
      </c>
      <c r="F125" s="24">
        <v>2</v>
      </c>
      <c r="G125" s="70" t="s">
        <v>78</v>
      </c>
      <c r="H125" s="17"/>
      <c r="I125" s="17"/>
      <c r="J125" s="6" t="s">
        <v>39</v>
      </c>
      <c r="K125" s="17"/>
    </row>
    <row r="126" spans="1:11" ht="15.75" customHeight="1">
      <c r="A126" s="24">
        <v>2</v>
      </c>
      <c r="B126" s="24">
        <v>9</v>
      </c>
      <c r="C126" s="25">
        <v>2</v>
      </c>
      <c r="D126" s="24">
        <v>2</v>
      </c>
      <c r="E126" s="24">
        <v>1</v>
      </c>
      <c r="F126" s="24">
        <v>3</v>
      </c>
      <c r="G126" s="70" t="s">
        <v>79</v>
      </c>
      <c r="H126" s="17"/>
      <c r="I126" s="17"/>
      <c r="J126" s="6" t="s">
        <v>39</v>
      </c>
      <c r="K126" s="17"/>
    </row>
    <row r="127" spans="1:11" ht="48.75" customHeight="1">
      <c r="A127" s="26">
        <v>3</v>
      </c>
      <c r="B127" s="26"/>
      <c r="C127" s="5"/>
      <c r="D127" s="5"/>
      <c r="E127" s="5"/>
      <c r="F127" s="5"/>
      <c r="G127" s="71" t="s">
        <v>115</v>
      </c>
      <c r="H127" s="33">
        <f>H128+H159+H160</f>
        <v>0</v>
      </c>
      <c r="I127" s="34">
        <f>I128+I159+I160</f>
        <v>1.2</v>
      </c>
      <c r="J127" s="10" t="s">
        <v>39</v>
      </c>
      <c r="K127" s="34">
        <f>K128+K159+K160</f>
        <v>0</v>
      </c>
    </row>
    <row r="128" spans="1:11" ht="25.5" customHeight="1">
      <c r="A128" s="27">
        <v>3</v>
      </c>
      <c r="B128" s="27">
        <v>1</v>
      </c>
      <c r="C128" s="28"/>
      <c r="D128" s="28"/>
      <c r="E128" s="28"/>
      <c r="F128" s="28"/>
      <c r="G128" s="72" t="s">
        <v>43</v>
      </c>
      <c r="H128" s="34">
        <f>H129+H142++H148+H157+H158</f>
        <v>0</v>
      </c>
      <c r="I128" s="34">
        <f>I129+I142++I148+I157+I158</f>
        <v>1.2</v>
      </c>
      <c r="J128" s="10" t="s">
        <v>39</v>
      </c>
      <c r="K128" s="34">
        <f>K129+K142++K148+K157+K158</f>
        <v>0</v>
      </c>
    </row>
    <row r="129" spans="1:11" ht="25.5" customHeight="1">
      <c r="A129" s="29">
        <v>3</v>
      </c>
      <c r="B129" s="29">
        <v>1</v>
      </c>
      <c r="C129" s="29">
        <v>1</v>
      </c>
      <c r="D129" s="30"/>
      <c r="E129" s="30"/>
      <c r="F129" s="30"/>
      <c r="G129" s="77" t="s">
        <v>103</v>
      </c>
      <c r="H129" s="34">
        <f>H130+H132+H136+H140+H141</f>
        <v>0</v>
      </c>
      <c r="I129" s="34">
        <f>I130+I132+I136+I140+I141</f>
        <v>1.2</v>
      </c>
      <c r="J129" s="10" t="s">
        <v>39</v>
      </c>
      <c r="K129" s="34">
        <f>K130+K132+K136+K140+K141</f>
        <v>0</v>
      </c>
    </row>
    <row r="130" spans="1:11" ht="13.5" customHeight="1">
      <c r="A130" s="29">
        <v>3</v>
      </c>
      <c r="B130" s="29">
        <v>1</v>
      </c>
      <c r="C130" s="29">
        <v>1</v>
      </c>
      <c r="D130" s="29">
        <v>1</v>
      </c>
      <c r="E130" s="29"/>
      <c r="F130" s="29"/>
      <c r="G130" s="77" t="s">
        <v>31</v>
      </c>
      <c r="H130" s="34">
        <f>H131</f>
        <v>0</v>
      </c>
      <c r="I130" s="34">
        <f>I131</f>
        <v>0</v>
      </c>
      <c r="J130" s="10" t="s">
        <v>39</v>
      </c>
      <c r="K130" s="34">
        <f>K131</f>
        <v>0</v>
      </c>
    </row>
    <row r="131" spans="1:11" ht="12" customHeight="1">
      <c r="A131" s="29">
        <v>3</v>
      </c>
      <c r="B131" s="29">
        <v>1</v>
      </c>
      <c r="C131" s="29">
        <v>1</v>
      </c>
      <c r="D131" s="29">
        <v>1</v>
      </c>
      <c r="E131" s="29">
        <v>1</v>
      </c>
      <c r="F131" s="29">
        <v>1</v>
      </c>
      <c r="G131" s="62" t="s">
        <v>31</v>
      </c>
      <c r="H131" s="17"/>
      <c r="I131" s="17"/>
      <c r="J131" s="6" t="s">
        <v>39</v>
      </c>
      <c r="K131" s="18"/>
    </row>
    <row r="132" spans="1:11" ht="12.75" customHeight="1">
      <c r="A132" s="29">
        <v>3</v>
      </c>
      <c r="B132" s="29">
        <v>1</v>
      </c>
      <c r="C132" s="29">
        <v>1</v>
      </c>
      <c r="D132" s="29">
        <v>2</v>
      </c>
      <c r="E132" s="29"/>
      <c r="F132" s="29"/>
      <c r="G132" s="78" t="s">
        <v>47</v>
      </c>
      <c r="H132" s="34">
        <f>H133+H134+H135</f>
        <v>0</v>
      </c>
      <c r="I132" s="34">
        <f>I133+I134+I135</f>
        <v>0</v>
      </c>
      <c r="J132" s="10" t="s">
        <v>39</v>
      </c>
      <c r="K132" s="34">
        <f>K133+K134+K135</f>
        <v>0</v>
      </c>
    </row>
    <row r="133" spans="1:11" ht="13.5" customHeight="1">
      <c r="A133" s="29">
        <v>3</v>
      </c>
      <c r="B133" s="29">
        <v>1</v>
      </c>
      <c r="C133" s="29">
        <v>1</v>
      </c>
      <c r="D133" s="29">
        <v>2</v>
      </c>
      <c r="E133" s="29">
        <v>1</v>
      </c>
      <c r="F133" s="29">
        <v>1</v>
      </c>
      <c r="G133" s="63" t="s">
        <v>32</v>
      </c>
      <c r="H133" s="17"/>
      <c r="I133" s="17"/>
      <c r="J133" s="6" t="s">
        <v>39</v>
      </c>
      <c r="K133" s="17"/>
    </row>
    <row r="134" spans="1:11" ht="14.25" customHeight="1">
      <c r="A134" s="29">
        <v>3</v>
      </c>
      <c r="B134" s="29">
        <v>1</v>
      </c>
      <c r="C134" s="29">
        <v>1</v>
      </c>
      <c r="D134" s="29">
        <v>2</v>
      </c>
      <c r="E134" s="29">
        <v>1</v>
      </c>
      <c r="F134" s="29">
        <v>2</v>
      </c>
      <c r="G134" s="63" t="s">
        <v>33</v>
      </c>
      <c r="H134" s="17"/>
      <c r="I134" s="17"/>
      <c r="J134" s="6" t="s">
        <v>39</v>
      </c>
      <c r="K134" s="17"/>
    </row>
    <row r="135" spans="1:11" ht="12" customHeight="1">
      <c r="A135" s="29">
        <v>3</v>
      </c>
      <c r="B135" s="29">
        <v>1</v>
      </c>
      <c r="C135" s="29">
        <v>1</v>
      </c>
      <c r="D135" s="29">
        <v>2</v>
      </c>
      <c r="E135" s="29">
        <v>1</v>
      </c>
      <c r="F135" s="29">
        <v>3</v>
      </c>
      <c r="G135" s="63" t="s">
        <v>34</v>
      </c>
      <c r="H135" s="17"/>
      <c r="I135" s="17"/>
      <c r="J135" s="6" t="s">
        <v>39</v>
      </c>
      <c r="K135" s="17"/>
    </row>
    <row r="136" spans="1:11" ht="14.25" customHeight="1">
      <c r="A136" s="29">
        <v>3</v>
      </c>
      <c r="B136" s="29">
        <v>1</v>
      </c>
      <c r="C136" s="29">
        <v>1</v>
      </c>
      <c r="D136" s="29">
        <v>3</v>
      </c>
      <c r="E136" s="29"/>
      <c r="F136" s="29"/>
      <c r="G136" s="78" t="s">
        <v>48</v>
      </c>
      <c r="H136" s="34">
        <f>H137+H138+H139</f>
        <v>0</v>
      </c>
      <c r="I136" s="34">
        <f>I137+I138+I139</f>
        <v>1.2</v>
      </c>
      <c r="J136" s="10" t="s">
        <v>39</v>
      </c>
      <c r="K136" s="34">
        <f>K137+K138+K139</f>
        <v>0</v>
      </c>
    </row>
    <row r="137" spans="1:11" ht="12.75" customHeight="1">
      <c r="A137" s="29">
        <v>3</v>
      </c>
      <c r="B137" s="29">
        <v>1</v>
      </c>
      <c r="C137" s="29">
        <v>1</v>
      </c>
      <c r="D137" s="29">
        <v>3</v>
      </c>
      <c r="E137" s="29">
        <v>1</v>
      </c>
      <c r="F137" s="29">
        <v>1</v>
      </c>
      <c r="G137" s="63" t="s">
        <v>35</v>
      </c>
      <c r="H137" s="17"/>
      <c r="I137" s="17"/>
      <c r="J137" s="6" t="s">
        <v>39</v>
      </c>
      <c r="K137" s="17"/>
    </row>
    <row r="138" spans="1:11" ht="11.25" customHeight="1">
      <c r="A138" s="29">
        <v>3</v>
      </c>
      <c r="B138" s="29">
        <v>1</v>
      </c>
      <c r="C138" s="29">
        <v>1</v>
      </c>
      <c r="D138" s="29">
        <v>3</v>
      </c>
      <c r="E138" s="29">
        <v>1</v>
      </c>
      <c r="F138" s="29">
        <v>2</v>
      </c>
      <c r="G138" s="63" t="s">
        <v>36</v>
      </c>
      <c r="H138" s="17"/>
      <c r="I138" s="17">
        <v>1.2</v>
      </c>
      <c r="J138" s="6" t="s">
        <v>39</v>
      </c>
      <c r="K138" s="17"/>
    </row>
    <row r="139" spans="1:11" ht="11.25" customHeight="1">
      <c r="A139" s="108">
        <v>3</v>
      </c>
      <c r="B139" s="108">
        <v>1</v>
      </c>
      <c r="C139" s="108">
        <v>1</v>
      </c>
      <c r="D139" s="108">
        <v>3</v>
      </c>
      <c r="E139" s="108">
        <v>1</v>
      </c>
      <c r="F139" s="108">
        <v>3</v>
      </c>
      <c r="G139" s="109" t="s">
        <v>12</v>
      </c>
      <c r="H139" s="17"/>
      <c r="I139" s="17"/>
      <c r="J139" s="101" t="s">
        <v>39</v>
      </c>
      <c r="K139" s="17"/>
    </row>
    <row r="140" spans="1:11" ht="15" customHeight="1">
      <c r="A140" s="29">
        <v>3</v>
      </c>
      <c r="B140" s="29">
        <v>1</v>
      </c>
      <c r="C140" s="29">
        <v>1</v>
      </c>
      <c r="D140" s="29">
        <v>4</v>
      </c>
      <c r="E140" s="29"/>
      <c r="F140" s="29"/>
      <c r="G140" s="78" t="s">
        <v>49</v>
      </c>
      <c r="H140" s="102"/>
      <c r="I140" s="102"/>
      <c r="J140" s="10" t="s">
        <v>39</v>
      </c>
      <c r="K140" s="102"/>
    </row>
    <row r="141" spans="1:11" ht="12.75" customHeight="1">
      <c r="A141" s="29">
        <v>3</v>
      </c>
      <c r="B141" s="29">
        <v>1</v>
      </c>
      <c r="C141" s="29">
        <v>1</v>
      </c>
      <c r="D141" s="29">
        <v>5</v>
      </c>
      <c r="E141" s="29"/>
      <c r="F141" s="29"/>
      <c r="G141" s="78" t="s">
        <v>37</v>
      </c>
      <c r="H141" s="17"/>
      <c r="I141" s="17"/>
      <c r="J141" s="10" t="s">
        <v>39</v>
      </c>
      <c r="K141" s="17"/>
    </row>
    <row r="142" spans="1:11" ht="14.25" customHeight="1">
      <c r="A142" s="29">
        <v>3</v>
      </c>
      <c r="B142" s="29">
        <v>1</v>
      </c>
      <c r="C142" s="29">
        <v>2</v>
      </c>
      <c r="D142" s="29"/>
      <c r="E142" s="30"/>
      <c r="F142" s="30"/>
      <c r="G142" s="79" t="s">
        <v>104</v>
      </c>
      <c r="H142" s="103">
        <f>H143+H144+H145+H146+H147+P140</f>
        <v>0</v>
      </c>
      <c r="I142" s="103">
        <f>I143+I144+I145+I146+I147+Q140</f>
        <v>0</v>
      </c>
      <c r="J142" s="10" t="s">
        <v>39</v>
      </c>
      <c r="K142" s="103">
        <f>K143+K144+K145+K146+K147+S140</f>
        <v>0</v>
      </c>
    </row>
    <row r="143" spans="1:11" s="83" customFormat="1" ht="14.25" customHeight="1">
      <c r="A143" s="81">
        <v>3</v>
      </c>
      <c r="B143" s="81">
        <v>1</v>
      </c>
      <c r="C143" s="81">
        <v>2</v>
      </c>
      <c r="D143" s="81">
        <v>1</v>
      </c>
      <c r="E143" s="81">
        <v>1</v>
      </c>
      <c r="F143" s="81">
        <v>1</v>
      </c>
      <c r="G143" s="82" t="s">
        <v>121</v>
      </c>
      <c r="H143" s="18"/>
      <c r="I143" s="18"/>
      <c r="J143" s="10" t="s">
        <v>39</v>
      </c>
      <c r="K143" s="18"/>
    </row>
    <row r="144" spans="1:11" ht="24" customHeight="1">
      <c r="A144" s="29">
        <v>3</v>
      </c>
      <c r="B144" s="29">
        <v>1</v>
      </c>
      <c r="C144" s="29">
        <v>2</v>
      </c>
      <c r="D144" s="29">
        <v>1</v>
      </c>
      <c r="E144" s="29">
        <v>1</v>
      </c>
      <c r="F144" s="29">
        <v>2</v>
      </c>
      <c r="G144" s="63" t="s">
        <v>98</v>
      </c>
      <c r="H144" s="17"/>
      <c r="I144" s="17"/>
      <c r="J144" s="6" t="s">
        <v>39</v>
      </c>
      <c r="K144" s="17"/>
    </row>
    <row r="145" spans="1:11" ht="12.75" customHeight="1">
      <c r="A145" s="29">
        <v>3</v>
      </c>
      <c r="B145" s="29">
        <v>1</v>
      </c>
      <c r="C145" s="29">
        <v>2</v>
      </c>
      <c r="D145" s="29">
        <v>1</v>
      </c>
      <c r="E145" s="29">
        <v>1</v>
      </c>
      <c r="F145" s="29">
        <v>3</v>
      </c>
      <c r="G145" s="63" t="s">
        <v>80</v>
      </c>
      <c r="H145" s="17"/>
      <c r="I145" s="17"/>
      <c r="J145" s="6" t="s">
        <v>39</v>
      </c>
      <c r="K145" s="17"/>
    </row>
    <row r="146" spans="1:11" ht="12.75" customHeight="1">
      <c r="A146" s="29">
        <v>3</v>
      </c>
      <c r="B146" s="29">
        <v>1</v>
      </c>
      <c r="C146" s="29">
        <v>2</v>
      </c>
      <c r="D146" s="29">
        <v>1</v>
      </c>
      <c r="E146" s="29">
        <v>1</v>
      </c>
      <c r="F146" s="29">
        <v>4</v>
      </c>
      <c r="G146" s="63" t="s">
        <v>81</v>
      </c>
      <c r="H146" s="17"/>
      <c r="I146" s="17"/>
      <c r="J146" s="6" t="s">
        <v>39</v>
      </c>
      <c r="K146" s="17"/>
    </row>
    <row r="147" spans="1:11" ht="13.5" customHeight="1">
      <c r="A147" s="29">
        <v>3</v>
      </c>
      <c r="B147" s="29">
        <v>1</v>
      </c>
      <c r="C147" s="29">
        <v>2</v>
      </c>
      <c r="D147" s="29">
        <v>1</v>
      </c>
      <c r="E147" s="29">
        <v>1</v>
      </c>
      <c r="F147" s="29">
        <v>5</v>
      </c>
      <c r="G147" s="63" t="s">
        <v>38</v>
      </c>
      <c r="H147" s="17"/>
      <c r="I147" s="17"/>
      <c r="J147" s="6" t="s">
        <v>39</v>
      </c>
      <c r="K147" s="17"/>
    </row>
    <row r="148" spans="1:11" ht="15.75" customHeight="1">
      <c r="A148" s="29">
        <v>3</v>
      </c>
      <c r="B148" s="29">
        <v>1</v>
      </c>
      <c r="C148" s="29">
        <v>3</v>
      </c>
      <c r="D148" s="29"/>
      <c r="E148" s="29"/>
      <c r="F148" s="29"/>
      <c r="G148" s="78" t="s">
        <v>50</v>
      </c>
      <c r="H148" s="34">
        <f>H149+H151</f>
        <v>0</v>
      </c>
      <c r="I148" s="34">
        <f>I149+I151</f>
        <v>0</v>
      </c>
      <c r="J148" s="6" t="s">
        <v>39</v>
      </c>
      <c r="K148" s="34">
        <f>K149+K151</f>
        <v>0</v>
      </c>
    </row>
    <row r="149" spans="1:11" ht="15.75" customHeight="1">
      <c r="A149" s="108">
        <v>3</v>
      </c>
      <c r="B149" s="108">
        <v>1</v>
      </c>
      <c r="C149" s="108">
        <v>3</v>
      </c>
      <c r="D149" s="108">
        <v>1</v>
      </c>
      <c r="E149" s="110"/>
      <c r="F149" s="110"/>
      <c r="G149" s="111" t="s">
        <v>136</v>
      </c>
      <c r="H149" s="100">
        <f>H150</f>
        <v>0</v>
      </c>
      <c r="I149" s="100">
        <f>I150</f>
        <v>0</v>
      </c>
      <c r="J149" s="101" t="s">
        <v>39</v>
      </c>
      <c r="K149" s="100">
        <f>K150</f>
        <v>0</v>
      </c>
    </row>
    <row r="150" spans="1:11" ht="15.75" customHeight="1">
      <c r="A150" s="108">
        <v>3</v>
      </c>
      <c r="B150" s="108">
        <v>1</v>
      </c>
      <c r="C150" s="108">
        <v>3</v>
      </c>
      <c r="D150" s="108">
        <v>1</v>
      </c>
      <c r="E150" s="108">
        <v>1</v>
      </c>
      <c r="F150" s="108">
        <v>1</v>
      </c>
      <c r="G150" s="109" t="s">
        <v>136</v>
      </c>
      <c r="H150" s="17"/>
      <c r="I150" s="17"/>
      <c r="J150" s="101" t="s">
        <v>39</v>
      </c>
      <c r="K150" s="17"/>
    </row>
    <row r="151" spans="1:11" ht="15.75" customHeight="1">
      <c r="A151" s="108">
        <v>3</v>
      </c>
      <c r="B151" s="108">
        <v>1</v>
      </c>
      <c r="C151" s="108">
        <v>3</v>
      </c>
      <c r="D151" s="108">
        <v>2</v>
      </c>
      <c r="E151" s="108"/>
      <c r="F151" s="108"/>
      <c r="G151" s="111" t="s">
        <v>137</v>
      </c>
      <c r="H151" s="100">
        <f>H152+H153+H154+H155+H156</f>
        <v>0</v>
      </c>
      <c r="I151" s="100">
        <f>I152+I153+I154+I155+I156</f>
        <v>0</v>
      </c>
      <c r="J151" s="101" t="s">
        <v>39</v>
      </c>
      <c r="K151" s="100">
        <f>K152+K153+K154+K155+K156</f>
        <v>0</v>
      </c>
    </row>
    <row r="152" spans="1:11" ht="15.75" customHeight="1">
      <c r="A152" s="108">
        <v>3</v>
      </c>
      <c r="B152" s="108">
        <v>1</v>
      </c>
      <c r="C152" s="108">
        <v>3</v>
      </c>
      <c r="D152" s="108">
        <v>2</v>
      </c>
      <c r="E152" s="108">
        <v>1</v>
      </c>
      <c r="F152" s="108">
        <v>1</v>
      </c>
      <c r="G152" s="109" t="s">
        <v>138</v>
      </c>
      <c r="H152" s="17"/>
      <c r="I152" s="17"/>
      <c r="J152" s="101" t="s">
        <v>39</v>
      </c>
      <c r="K152" s="17"/>
    </row>
    <row r="153" spans="1:11" ht="15.75" customHeight="1">
      <c r="A153" s="108">
        <v>3</v>
      </c>
      <c r="B153" s="108">
        <v>1</v>
      </c>
      <c r="C153" s="108">
        <v>3</v>
      </c>
      <c r="D153" s="108">
        <v>2</v>
      </c>
      <c r="E153" s="108">
        <v>1</v>
      </c>
      <c r="F153" s="108">
        <v>2</v>
      </c>
      <c r="G153" s="109" t="s">
        <v>139</v>
      </c>
      <c r="H153" s="17"/>
      <c r="I153" s="17"/>
      <c r="J153" s="101" t="s">
        <v>39</v>
      </c>
      <c r="K153" s="17"/>
    </row>
    <row r="154" spans="1:11" ht="15.75" customHeight="1">
      <c r="A154" s="108">
        <v>3</v>
      </c>
      <c r="B154" s="108">
        <v>1</v>
      </c>
      <c r="C154" s="108">
        <v>3</v>
      </c>
      <c r="D154" s="108">
        <v>2</v>
      </c>
      <c r="E154" s="108">
        <v>1</v>
      </c>
      <c r="F154" s="108">
        <v>3</v>
      </c>
      <c r="G154" s="109" t="s">
        <v>140</v>
      </c>
      <c r="H154" s="17"/>
      <c r="I154" s="17"/>
      <c r="J154" s="101" t="s">
        <v>39</v>
      </c>
      <c r="K154" s="17"/>
    </row>
    <row r="155" spans="1:11" ht="15.75" customHeight="1">
      <c r="A155" s="108">
        <v>3</v>
      </c>
      <c r="B155" s="108">
        <v>1</v>
      </c>
      <c r="C155" s="108">
        <v>3</v>
      </c>
      <c r="D155" s="108">
        <v>2</v>
      </c>
      <c r="E155" s="108">
        <v>1</v>
      </c>
      <c r="F155" s="108">
        <v>4</v>
      </c>
      <c r="G155" s="109" t="s">
        <v>141</v>
      </c>
      <c r="H155" s="17"/>
      <c r="I155" s="17"/>
      <c r="J155" s="101" t="s">
        <v>39</v>
      </c>
      <c r="K155" s="17"/>
    </row>
    <row r="156" spans="1:11" ht="15.75" customHeight="1">
      <c r="A156" s="108">
        <v>3</v>
      </c>
      <c r="B156" s="108">
        <v>1</v>
      </c>
      <c r="C156" s="108">
        <v>3</v>
      </c>
      <c r="D156" s="108">
        <v>2</v>
      </c>
      <c r="E156" s="108">
        <v>1</v>
      </c>
      <c r="F156" s="108">
        <v>5</v>
      </c>
      <c r="G156" s="109" t="s">
        <v>142</v>
      </c>
      <c r="H156" s="17"/>
      <c r="I156" s="17"/>
      <c r="J156" s="101" t="s">
        <v>39</v>
      </c>
      <c r="K156" s="17"/>
    </row>
    <row r="157" spans="1:11" ht="25.5" customHeight="1">
      <c r="A157" s="29">
        <v>3</v>
      </c>
      <c r="B157" s="29">
        <v>1</v>
      </c>
      <c r="C157" s="29">
        <v>4</v>
      </c>
      <c r="D157" s="29"/>
      <c r="E157" s="29"/>
      <c r="F157" s="29"/>
      <c r="G157" s="77" t="s">
        <v>89</v>
      </c>
      <c r="H157" s="17"/>
      <c r="I157" s="17"/>
      <c r="J157" s="6" t="s">
        <v>39</v>
      </c>
      <c r="K157" s="17"/>
    </row>
    <row r="158" spans="1:11" ht="15" customHeight="1">
      <c r="A158" s="29">
        <v>3</v>
      </c>
      <c r="B158" s="29">
        <v>1</v>
      </c>
      <c r="C158" s="29">
        <v>5</v>
      </c>
      <c r="D158" s="29"/>
      <c r="E158" s="29"/>
      <c r="F158" s="29"/>
      <c r="G158" s="77" t="s">
        <v>99</v>
      </c>
      <c r="H158" s="102"/>
      <c r="I158" s="102"/>
      <c r="J158" s="6" t="s">
        <v>39</v>
      </c>
      <c r="K158" s="102"/>
    </row>
    <row r="159" spans="1:11" ht="26.25" customHeight="1">
      <c r="A159" s="30">
        <v>3</v>
      </c>
      <c r="B159" s="30">
        <v>2</v>
      </c>
      <c r="C159" s="29"/>
      <c r="D159" s="29"/>
      <c r="E159" s="29"/>
      <c r="F159" s="29"/>
      <c r="G159" s="60" t="s">
        <v>63</v>
      </c>
      <c r="H159" s="17"/>
      <c r="I159" s="17"/>
      <c r="J159" s="6" t="s">
        <v>39</v>
      </c>
      <c r="K159" s="17"/>
    </row>
    <row r="160" spans="1:11" ht="30.75" customHeight="1">
      <c r="A160" s="30">
        <v>3</v>
      </c>
      <c r="B160" s="30">
        <v>3</v>
      </c>
      <c r="C160" s="29"/>
      <c r="D160" s="29"/>
      <c r="E160" s="29"/>
      <c r="F160" s="29"/>
      <c r="G160" s="60" t="s">
        <v>64</v>
      </c>
      <c r="H160" s="17"/>
      <c r="I160" s="17"/>
      <c r="J160" s="6" t="s">
        <v>39</v>
      </c>
      <c r="K160" s="17"/>
    </row>
    <row r="161" spans="1:11" ht="18" customHeight="1">
      <c r="A161" s="5"/>
      <c r="B161" s="5"/>
      <c r="C161" s="5"/>
      <c r="D161" s="5"/>
      <c r="E161" s="5"/>
      <c r="F161" s="5"/>
      <c r="G161" s="61" t="s">
        <v>116</v>
      </c>
      <c r="H161" s="33">
        <f>H29+H127</f>
        <v>27.7</v>
      </c>
      <c r="I161" s="33">
        <f>I29+I127</f>
        <v>189.34</v>
      </c>
      <c r="J161" s="33">
        <f>J29</f>
        <v>0</v>
      </c>
      <c r="K161" s="33">
        <f>K29+K127</f>
        <v>0</v>
      </c>
    </row>
    <row r="162" spans="1:11" ht="12" customHeight="1">
      <c r="A162" s="31"/>
      <c r="B162" s="31"/>
      <c r="C162" s="31"/>
      <c r="D162" s="32"/>
      <c r="E162" s="32"/>
      <c r="F162" s="32"/>
      <c r="G162" s="12"/>
      <c r="H162" s="129"/>
      <c r="I162" s="129"/>
      <c r="J162" s="129"/>
      <c r="K162" s="129"/>
    </row>
    <row r="163" spans="1:11" ht="12.75" customHeight="1">
      <c r="A163" s="183" t="s">
        <v>2</v>
      </c>
      <c r="B163" s="160"/>
      <c r="C163" s="160"/>
      <c r="D163" s="160"/>
      <c r="E163" s="160"/>
      <c r="F163" s="184"/>
      <c r="G163" s="187" t="s">
        <v>3</v>
      </c>
      <c r="H163" s="180" t="s">
        <v>124</v>
      </c>
      <c r="I163" s="179"/>
      <c r="J163" s="84"/>
      <c r="K163" s="84"/>
    </row>
    <row r="164" spans="1:11">
      <c r="A164" s="161"/>
      <c r="B164" s="162"/>
      <c r="C164" s="162"/>
      <c r="D164" s="162"/>
      <c r="E164" s="162"/>
      <c r="F164" s="185"/>
      <c r="G164" s="188"/>
      <c r="H164" s="178" t="s">
        <v>122</v>
      </c>
      <c r="I164" s="179"/>
      <c r="J164" s="84"/>
      <c r="K164" s="84"/>
    </row>
    <row r="165" spans="1:11" ht="51.75" customHeight="1">
      <c r="A165" s="163"/>
      <c r="B165" s="164"/>
      <c r="C165" s="164"/>
      <c r="D165" s="164"/>
      <c r="E165" s="164"/>
      <c r="F165" s="186"/>
      <c r="G165" s="189"/>
      <c r="H165" s="55" t="s">
        <v>118</v>
      </c>
      <c r="I165" s="55" t="s">
        <v>119</v>
      </c>
      <c r="J165" s="87"/>
      <c r="K165" s="85"/>
    </row>
    <row r="166" spans="1:11" ht="15.75" customHeight="1">
      <c r="A166" s="26">
        <v>2</v>
      </c>
      <c r="B166" s="5"/>
      <c r="C166" s="5"/>
      <c r="D166" s="5"/>
      <c r="E166" s="5"/>
      <c r="F166" s="5"/>
      <c r="G166" s="93" t="s">
        <v>126</v>
      </c>
      <c r="H166" s="17"/>
      <c r="I166" s="17">
        <v>1.6</v>
      </c>
      <c r="J166" s="134"/>
      <c r="K166" s="134"/>
    </row>
    <row r="167" spans="1:11" ht="53.25" customHeight="1">
      <c r="A167" s="26">
        <v>3</v>
      </c>
      <c r="B167" s="5"/>
      <c r="C167" s="5"/>
      <c r="D167" s="5"/>
      <c r="E167" s="5"/>
      <c r="F167" s="5"/>
      <c r="G167" s="71" t="s">
        <v>125</v>
      </c>
      <c r="H167" s="94"/>
      <c r="I167" s="94"/>
      <c r="J167" s="1"/>
      <c r="K167" s="1"/>
    </row>
    <row r="168" spans="1:11" ht="12.75" customHeight="1">
      <c r="A168" s="137"/>
      <c r="B168" s="138"/>
      <c r="C168" s="138"/>
      <c r="D168" s="138"/>
      <c r="E168" s="138"/>
      <c r="F168" s="139"/>
      <c r="G168" s="86" t="s">
        <v>116</v>
      </c>
      <c r="H168" s="34">
        <f>H166+H167</f>
        <v>0</v>
      </c>
      <c r="I168" s="34">
        <f>I166+I167</f>
        <v>1.6</v>
      </c>
      <c r="J168" s="88"/>
      <c r="K168" s="85"/>
    </row>
    <row r="169" spans="1:11">
      <c r="A169" s="135"/>
      <c r="B169" s="136"/>
      <c r="C169" s="136"/>
      <c r="D169" s="136"/>
      <c r="E169" s="136"/>
      <c r="F169" s="136"/>
      <c r="G169" s="136"/>
      <c r="H169" s="56"/>
      <c r="I169" s="130"/>
      <c r="J169" s="95"/>
      <c r="K169" s="95"/>
    </row>
    <row r="170" spans="1:11">
      <c r="A170" s="129"/>
      <c r="B170" s="130"/>
      <c r="C170" s="130"/>
      <c r="D170" s="130"/>
      <c r="E170" s="130"/>
      <c r="F170" s="130"/>
      <c r="G170" s="130"/>
      <c r="H170" s="56"/>
      <c r="I170" s="130"/>
      <c r="J170" s="95"/>
      <c r="K170" s="95"/>
    </row>
    <row r="171" spans="1:11">
      <c r="A171" s="129"/>
      <c r="B171" s="130"/>
      <c r="C171" s="130"/>
      <c r="D171" s="130"/>
      <c r="E171" s="130"/>
      <c r="F171" s="130"/>
      <c r="G171" s="130"/>
      <c r="H171" s="56"/>
      <c r="I171" s="130"/>
      <c r="J171" s="95"/>
      <c r="K171" s="95"/>
    </row>
    <row r="172" spans="1:11">
      <c r="A172" s="297"/>
      <c r="B172" s="98"/>
      <c r="C172" s="98"/>
      <c r="D172" s="130"/>
      <c r="E172" s="130"/>
      <c r="F172" s="130"/>
      <c r="G172" s="130" t="s">
        <v>151</v>
      </c>
      <c r="H172" s="56"/>
      <c r="I172" s="98"/>
      <c r="J172" s="95" t="s">
        <v>152</v>
      </c>
      <c r="K172" s="95"/>
    </row>
    <row r="173" spans="1:11" ht="15.75" customHeight="1">
      <c r="A173" s="155" t="s">
        <v>102</v>
      </c>
      <c r="B173" s="156"/>
      <c r="C173" s="156"/>
      <c r="D173" s="156"/>
      <c r="E173" s="156"/>
      <c r="F173" s="156"/>
      <c r="G173" s="156"/>
      <c r="H173" s="96"/>
      <c r="I173" s="97" t="s">
        <v>127</v>
      </c>
      <c r="J173" s="57"/>
      <c r="K173" s="58" t="s">
        <v>117</v>
      </c>
    </row>
    <row r="174" spans="1:11" ht="13.5" customHeight="1">
      <c r="A174" s="127"/>
      <c r="B174" s="127"/>
      <c r="C174" s="35"/>
      <c r="D174" s="127"/>
      <c r="E174" s="127"/>
      <c r="F174" s="181"/>
      <c r="G174" s="182"/>
      <c r="H174" s="36"/>
      <c r="I174" s="37"/>
      <c r="J174" s="37"/>
      <c r="K174" s="37"/>
    </row>
    <row r="175" spans="1:11">
      <c r="A175" s="14"/>
      <c r="B175" s="14"/>
      <c r="C175" s="14"/>
      <c r="D175" s="14"/>
      <c r="E175" s="14"/>
      <c r="F175" s="14"/>
      <c r="G175" s="7" t="s">
        <v>148</v>
      </c>
      <c r="H175" s="7"/>
      <c r="I175" s="98"/>
      <c r="J175" s="95" t="s">
        <v>149</v>
      </c>
      <c r="K175" s="95"/>
    </row>
    <row r="176" spans="1:11" ht="15" customHeight="1">
      <c r="A176" s="155" t="s">
        <v>130</v>
      </c>
      <c r="B176" s="156"/>
      <c r="C176" s="156"/>
      <c r="D176" s="156"/>
      <c r="E176" s="156"/>
      <c r="F176" s="156"/>
      <c r="G176" s="156"/>
      <c r="H176" s="7"/>
      <c r="I176" s="97" t="s">
        <v>127</v>
      </c>
      <c r="J176" s="7"/>
      <c r="K176" s="58" t="s">
        <v>117</v>
      </c>
    </row>
    <row r="177" spans="1:11">
      <c r="A177" s="14"/>
      <c r="B177" s="14"/>
      <c r="C177" s="14"/>
      <c r="D177" s="14"/>
      <c r="E177" s="14"/>
      <c r="F177" s="14"/>
      <c r="G177" s="7"/>
      <c r="H177" s="7"/>
      <c r="I177" s="7"/>
      <c r="J177" s="7"/>
      <c r="K177" s="7"/>
    </row>
    <row r="178" spans="1:11">
      <c r="A178" s="14"/>
      <c r="B178" s="14"/>
      <c r="C178" s="14"/>
      <c r="D178" s="14"/>
      <c r="E178" s="14"/>
      <c r="F178" s="14"/>
      <c r="G178" s="7"/>
      <c r="H178" s="7"/>
      <c r="I178" s="7"/>
      <c r="J178" s="7"/>
      <c r="K178" s="7"/>
    </row>
    <row r="179" spans="1:11">
      <c r="A179" s="14"/>
      <c r="B179" s="14"/>
      <c r="C179" s="14"/>
      <c r="D179" s="14"/>
      <c r="E179" s="14"/>
      <c r="F179" s="14"/>
      <c r="G179" s="7"/>
      <c r="H179" s="7"/>
      <c r="I179" s="7"/>
      <c r="J179" s="7"/>
      <c r="K179" s="7"/>
    </row>
    <row r="180" spans="1:11">
      <c r="A180" s="14"/>
      <c r="B180" s="14"/>
      <c r="C180" s="14"/>
      <c r="D180" s="14"/>
      <c r="E180" s="14"/>
      <c r="F180" s="14"/>
      <c r="G180" s="7"/>
      <c r="H180" s="7"/>
      <c r="I180" s="7"/>
      <c r="J180" s="7"/>
      <c r="K180" s="7"/>
    </row>
    <row r="181" spans="1:11">
      <c r="A181" s="14"/>
      <c r="B181" s="127"/>
      <c r="C181" s="132"/>
      <c r="D181" s="132"/>
      <c r="E181" s="132"/>
      <c r="F181" s="132"/>
      <c r="G181" s="132"/>
      <c r="H181" s="7"/>
      <c r="I181" s="7"/>
      <c r="J181" s="7"/>
      <c r="K181" s="7"/>
    </row>
    <row r="182" spans="1:11">
      <c r="A182" s="14"/>
      <c r="B182" s="14"/>
      <c r="C182" s="14"/>
      <c r="D182" s="14"/>
      <c r="E182" s="14"/>
      <c r="F182" s="14"/>
      <c r="G182" s="7"/>
      <c r="H182" s="7"/>
      <c r="I182" s="7"/>
      <c r="J182" s="7"/>
      <c r="K182" s="7"/>
    </row>
    <row r="183" spans="1:11">
      <c r="A183" s="14"/>
      <c r="B183" s="14"/>
      <c r="C183" s="14"/>
      <c r="D183" s="14"/>
      <c r="E183" s="14"/>
      <c r="F183" s="14"/>
      <c r="G183" s="7"/>
      <c r="H183" s="7"/>
      <c r="I183" s="7"/>
      <c r="J183" s="7"/>
      <c r="K183" s="7"/>
    </row>
    <row r="184" spans="1:11">
      <c r="A184" s="14"/>
      <c r="B184" s="14"/>
      <c r="C184" s="14"/>
      <c r="D184" s="14"/>
      <c r="E184" s="14"/>
      <c r="F184" s="14"/>
      <c r="G184" s="7"/>
      <c r="H184" s="7"/>
      <c r="I184" s="7"/>
      <c r="J184" s="7"/>
      <c r="K184" s="7"/>
    </row>
    <row r="185" spans="1:11">
      <c r="A185" s="14"/>
      <c r="B185" s="14"/>
      <c r="C185" s="14"/>
      <c r="D185" s="14"/>
      <c r="E185" s="14"/>
      <c r="F185" s="14"/>
      <c r="G185" s="7"/>
      <c r="H185" s="7"/>
      <c r="I185" s="7"/>
      <c r="J185" s="7"/>
      <c r="K185" s="7"/>
    </row>
    <row r="186" spans="1:11">
      <c r="A186" s="14"/>
      <c r="B186" s="14"/>
      <c r="C186" s="14"/>
      <c r="D186" s="14"/>
      <c r="E186" s="14"/>
      <c r="F186" s="14"/>
      <c r="G186" s="7"/>
      <c r="H186" s="7"/>
      <c r="I186" s="7"/>
      <c r="J186" s="7"/>
      <c r="K186" s="7"/>
    </row>
    <row r="187" spans="1:11">
      <c r="A187" s="14"/>
      <c r="B187" s="14"/>
      <c r="C187" s="14"/>
      <c r="D187" s="14"/>
      <c r="E187" s="14"/>
      <c r="F187" s="14"/>
      <c r="G187" s="7"/>
      <c r="H187" s="7"/>
      <c r="I187" s="7"/>
      <c r="J187" s="7"/>
      <c r="K187" s="7"/>
    </row>
    <row r="188" spans="1:11">
      <c r="A188" s="14"/>
      <c r="B188" s="14"/>
      <c r="C188" s="14"/>
      <c r="D188" s="14"/>
      <c r="E188" s="14"/>
      <c r="F188" s="14"/>
      <c r="G188" s="7"/>
      <c r="H188" s="7"/>
      <c r="I188" s="7"/>
      <c r="J188" s="7"/>
      <c r="K188" s="7"/>
    </row>
    <row r="189" spans="1:11">
      <c r="A189" s="14"/>
      <c r="B189" s="14"/>
      <c r="C189" s="14"/>
      <c r="D189" s="14"/>
      <c r="E189" s="14"/>
      <c r="F189" s="14"/>
      <c r="G189" s="7"/>
      <c r="H189" s="7"/>
      <c r="I189" s="7"/>
      <c r="J189" s="7"/>
      <c r="K189" s="7"/>
    </row>
    <row r="190" spans="1:11">
      <c r="A190" s="14"/>
      <c r="B190" s="14"/>
      <c r="C190" s="14"/>
      <c r="D190" s="14"/>
      <c r="E190" s="14"/>
      <c r="F190" s="14"/>
      <c r="G190" s="7"/>
      <c r="H190" s="7"/>
      <c r="I190" s="7"/>
      <c r="J190" s="7"/>
      <c r="K190" s="7"/>
    </row>
    <row r="191" spans="1:11">
      <c r="A191" s="14"/>
      <c r="B191" s="14"/>
      <c r="C191" s="14"/>
      <c r="D191" s="14"/>
      <c r="E191" s="14"/>
      <c r="F191" s="14"/>
      <c r="G191" s="7"/>
      <c r="H191" s="7"/>
      <c r="I191" s="7"/>
      <c r="J191" s="7"/>
      <c r="K191" s="7"/>
    </row>
    <row r="192" spans="1:11">
      <c r="A192" s="14"/>
      <c r="B192" s="14"/>
      <c r="C192" s="14"/>
      <c r="D192" s="14"/>
      <c r="E192" s="14"/>
      <c r="F192" s="14"/>
      <c r="G192" s="7"/>
      <c r="H192" s="7"/>
      <c r="I192" s="7"/>
      <c r="J192" s="7"/>
      <c r="K192" s="7"/>
    </row>
    <row r="193" spans="1:11">
      <c r="A193" s="14"/>
      <c r="B193" s="14"/>
      <c r="C193" s="14"/>
      <c r="D193" s="14"/>
      <c r="E193" s="14"/>
      <c r="F193" s="14"/>
      <c r="G193" s="7"/>
      <c r="H193" s="7"/>
      <c r="I193" s="7"/>
      <c r="J193" s="7"/>
      <c r="K193" s="7"/>
    </row>
    <row r="194" spans="1:11">
      <c r="A194" s="14"/>
      <c r="B194" s="14"/>
      <c r="C194" s="14"/>
      <c r="D194" s="14"/>
      <c r="E194" s="14"/>
      <c r="F194" s="14"/>
      <c r="G194" s="7"/>
      <c r="H194" s="7"/>
      <c r="I194" s="7"/>
      <c r="J194" s="7"/>
      <c r="K194" s="7"/>
    </row>
    <row r="195" spans="1:11">
      <c r="A195" s="14"/>
      <c r="B195" s="14"/>
      <c r="C195" s="14"/>
      <c r="D195" s="14"/>
      <c r="E195" s="14"/>
      <c r="F195" s="14"/>
      <c r="G195" s="7"/>
      <c r="H195" s="7"/>
      <c r="I195" s="7"/>
      <c r="J195" s="7"/>
      <c r="K195" s="7"/>
    </row>
    <row r="196" spans="1:11">
      <c r="A196" s="14"/>
      <c r="B196" s="14"/>
      <c r="C196" s="14"/>
      <c r="D196" s="14"/>
      <c r="E196" s="14"/>
      <c r="F196" s="14"/>
      <c r="G196" s="7"/>
      <c r="H196" s="7"/>
      <c r="I196" s="7"/>
      <c r="J196" s="7"/>
      <c r="K196" s="7"/>
    </row>
    <row r="197" spans="1:11">
      <c r="A197" s="14"/>
      <c r="B197" s="14"/>
      <c r="C197" s="14"/>
      <c r="D197" s="14"/>
      <c r="E197" s="14"/>
      <c r="F197" s="14"/>
      <c r="G197" s="7"/>
      <c r="H197" s="7"/>
      <c r="I197" s="7"/>
      <c r="J197" s="7"/>
      <c r="K197" s="7"/>
    </row>
    <row r="198" spans="1:11">
      <c r="A198" s="14"/>
      <c r="B198" s="14"/>
      <c r="C198" s="14"/>
      <c r="D198" s="14"/>
      <c r="E198" s="14"/>
      <c r="F198" s="14"/>
      <c r="G198" s="7"/>
      <c r="H198" s="7"/>
      <c r="I198" s="7"/>
      <c r="J198" s="7"/>
      <c r="K198" s="7"/>
    </row>
    <row r="199" spans="1:11">
      <c r="A199" s="14"/>
      <c r="B199" s="14"/>
      <c r="C199" s="14"/>
      <c r="D199" s="14"/>
      <c r="E199" s="14"/>
      <c r="F199" s="14"/>
      <c r="G199" s="7"/>
      <c r="H199" s="7"/>
      <c r="I199" s="7"/>
      <c r="J199" s="7"/>
      <c r="K199" s="7"/>
    </row>
    <row r="200" spans="1:11">
      <c r="A200" s="14"/>
      <c r="B200" s="14"/>
      <c r="C200" s="14"/>
      <c r="D200" s="14"/>
      <c r="E200" s="14"/>
      <c r="F200" s="14"/>
      <c r="G200" s="7"/>
      <c r="H200" s="7"/>
      <c r="I200" s="7"/>
      <c r="J200" s="7"/>
      <c r="K200" s="7"/>
    </row>
    <row r="201" spans="1:11">
      <c r="A201" s="14"/>
      <c r="B201" s="14"/>
      <c r="C201" s="14"/>
      <c r="D201" s="14"/>
      <c r="E201" s="14"/>
      <c r="F201" s="14"/>
      <c r="G201" s="7"/>
      <c r="H201" s="7"/>
      <c r="I201" s="7"/>
      <c r="J201" s="7"/>
      <c r="K201" s="7"/>
    </row>
    <row r="202" spans="1:11">
      <c r="A202" s="14"/>
      <c r="B202" s="14"/>
      <c r="C202" s="14"/>
      <c r="D202" s="14"/>
      <c r="E202" s="14"/>
      <c r="F202" s="14"/>
      <c r="G202" s="7"/>
      <c r="H202" s="7"/>
      <c r="I202" s="7"/>
      <c r="J202" s="7"/>
      <c r="K202" s="7"/>
    </row>
    <row r="203" spans="1:11">
      <c r="A203" s="14"/>
      <c r="B203" s="14"/>
      <c r="C203" s="14"/>
      <c r="D203" s="14"/>
      <c r="E203" s="14"/>
      <c r="F203" s="14"/>
      <c r="G203" s="7"/>
      <c r="H203" s="7"/>
      <c r="I203" s="7"/>
      <c r="J203" s="7"/>
      <c r="K203" s="7"/>
    </row>
    <row r="204" spans="1:11">
      <c r="A204" s="14"/>
      <c r="B204" s="14"/>
      <c r="C204" s="14"/>
      <c r="D204" s="14"/>
      <c r="E204" s="14"/>
      <c r="F204" s="14"/>
      <c r="G204" s="7"/>
      <c r="H204" s="7"/>
      <c r="I204" s="7"/>
      <c r="J204" s="7"/>
      <c r="K204" s="7"/>
    </row>
    <row r="205" spans="1:11">
      <c r="A205" s="14"/>
      <c r="B205" s="14"/>
      <c r="C205" s="14"/>
      <c r="D205" s="14"/>
      <c r="E205" s="14"/>
      <c r="F205" s="14"/>
      <c r="G205" s="7"/>
      <c r="H205" s="7"/>
      <c r="I205" s="7"/>
      <c r="J205" s="7"/>
      <c r="K205" s="7"/>
    </row>
    <row r="206" spans="1:11">
      <c r="A206" s="14"/>
      <c r="B206" s="14"/>
      <c r="C206" s="14"/>
      <c r="D206" s="14"/>
      <c r="E206" s="14"/>
      <c r="F206" s="14"/>
      <c r="G206" s="7"/>
      <c r="H206" s="7"/>
      <c r="I206" s="7"/>
      <c r="J206" s="7"/>
      <c r="K206" s="7"/>
    </row>
    <row r="207" spans="1:11">
      <c r="A207" s="14"/>
      <c r="B207" s="14"/>
      <c r="C207" s="14"/>
      <c r="D207" s="14"/>
      <c r="E207" s="14"/>
      <c r="F207" s="14"/>
      <c r="G207" s="7"/>
      <c r="H207" s="7"/>
      <c r="I207" s="7"/>
      <c r="J207" s="7"/>
      <c r="K207" s="7"/>
    </row>
    <row r="208" spans="1:11">
      <c r="A208" s="14"/>
      <c r="B208" s="14"/>
      <c r="C208" s="14"/>
      <c r="D208" s="14"/>
      <c r="E208" s="14"/>
      <c r="F208" s="14"/>
      <c r="G208" s="7"/>
      <c r="H208" s="7"/>
      <c r="I208" s="7"/>
      <c r="J208" s="7"/>
      <c r="K208" s="7"/>
    </row>
    <row r="209" spans="1:11">
      <c r="A209" s="14"/>
      <c r="B209" s="14"/>
      <c r="C209" s="14"/>
      <c r="D209" s="14"/>
      <c r="E209" s="14"/>
      <c r="F209" s="14"/>
      <c r="G209" s="7"/>
      <c r="H209" s="7"/>
      <c r="I209" s="7"/>
      <c r="J209" s="7"/>
      <c r="K209" s="7"/>
    </row>
    <row r="210" spans="1:11">
      <c r="A210" s="14"/>
      <c r="B210" s="14"/>
      <c r="C210" s="14"/>
      <c r="D210" s="14"/>
      <c r="E210" s="14"/>
      <c r="F210" s="14"/>
      <c r="G210" s="7"/>
      <c r="H210" s="7"/>
      <c r="I210" s="7"/>
      <c r="J210" s="7"/>
      <c r="K210" s="7"/>
    </row>
    <row r="211" spans="1:11">
      <c r="A211" s="14"/>
      <c r="B211" s="14"/>
      <c r="C211" s="14"/>
      <c r="D211" s="14"/>
      <c r="E211" s="14"/>
      <c r="F211" s="14"/>
      <c r="G211" s="7"/>
      <c r="H211" s="7"/>
      <c r="I211" s="7"/>
      <c r="J211" s="7"/>
      <c r="K211" s="7"/>
    </row>
    <row r="212" spans="1:11">
      <c r="A212" s="14"/>
      <c r="B212" s="14"/>
      <c r="C212" s="14"/>
      <c r="D212" s="14"/>
      <c r="E212" s="14"/>
      <c r="F212" s="14"/>
      <c r="G212" s="7"/>
      <c r="H212" s="7"/>
      <c r="I212" s="7"/>
      <c r="J212" s="7"/>
      <c r="K212" s="7"/>
    </row>
    <row r="213" spans="1:11">
      <c r="A213" s="14"/>
      <c r="B213" s="14"/>
      <c r="C213" s="14"/>
      <c r="D213" s="14"/>
      <c r="E213" s="14"/>
      <c r="F213" s="14"/>
      <c r="G213" s="7"/>
      <c r="H213" s="7"/>
      <c r="I213" s="7"/>
      <c r="J213" s="7"/>
      <c r="K213" s="7"/>
    </row>
    <row r="214" spans="1:11">
      <c r="A214" s="14"/>
      <c r="B214" s="14"/>
      <c r="C214" s="14"/>
      <c r="D214" s="14"/>
      <c r="E214" s="14"/>
      <c r="F214" s="14"/>
      <c r="G214" s="7"/>
      <c r="H214" s="7"/>
      <c r="I214" s="7"/>
      <c r="J214" s="7"/>
      <c r="K214" s="7"/>
    </row>
    <row r="215" spans="1:11">
      <c r="A215" s="14"/>
      <c r="B215" s="14"/>
      <c r="C215" s="14"/>
      <c r="D215" s="14"/>
      <c r="E215" s="14"/>
      <c r="F215" s="14"/>
      <c r="G215" s="7"/>
      <c r="H215" s="7"/>
      <c r="I215" s="7"/>
      <c r="J215" s="7"/>
      <c r="K215" s="7"/>
    </row>
    <row r="216" spans="1:11">
      <c r="A216" s="14"/>
      <c r="B216" s="14"/>
      <c r="C216" s="14"/>
      <c r="D216" s="14"/>
      <c r="E216" s="14"/>
      <c r="F216" s="14"/>
      <c r="G216" s="7"/>
      <c r="H216" s="7"/>
      <c r="I216" s="7"/>
      <c r="J216" s="7"/>
      <c r="K216" s="7"/>
    </row>
    <row r="217" spans="1:11">
      <c r="A217" s="14"/>
      <c r="B217" s="14"/>
      <c r="C217" s="14"/>
      <c r="D217" s="14"/>
      <c r="E217" s="14"/>
      <c r="F217" s="14"/>
      <c r="G217" s="7"/>
      <c r="H217" s="7"/>
      <c r="I217" s="7"/>
      <c r="J217" s="7"/>
      <c r="K217" s="7"/>
    </row>
    <row r="218" spans="1:11">
      <c r="A218" s="14"/>
      <c r="B218" s="14"/>
      <c r="C218" s="14"/>
      <c r="D218" s="14"/>
      <c r="E218" s="14"/>
      <c r="F218" s="14"/>
      <c r="G218" s="7"/>
      <c r="H218" s="7"/>
      <c r="I218" s="7"/>
      <c r="J218" s="7"/>
      <c r="K218" s="7"/>
    </row>
    <row r="219" spans="1:11">
      <c r="A219" s="14"/>
      <c r="B219" s="14"/>
      <c r="C219" s="14"/>
      <c r="D219" s="14"/>
      <c r="E219" s="14"/>
      <c r="F219" s="14"/>
      <c r="G219" s="7"/>
      <c r="H219" s="7"/>
      <c r="I219" s="7"/>
      <c r="J219" s="7"/>
      <c r="K219" s="7"/>
    </row>
    <row r="220" spans="1:11">
      <c r="A220" s="14"/>
      <c r="B220" s="14"/>
      <c r="C220" s="14"/>
      <c r="D220" s="14"/>
      <c r="E220" s="14"/>
      <c r="F220" s="14"/>
      <c r="G220" s="7"/>
      <c r="H220" s="7"/>
      <c r="I220" s="7"/>
      <c r="J220" s="7"/>
      <c r="K220" s="7"/>
    </row>
    <row r="221" spans="1:11">
      <c r="A221" s="14"/>
      <c r="B221" s="14"/>
      <c r="C221" s="14"/>
      <c r="D221" s="14"/>
      <c r="E221" s="14"/>
      <c r="F221" s="14"/>
      <c r="G221" s="7"/>
      <c r="H221" s="7"/>
      <c r="I221" s="7"/>
      <c r="J221" s="7"/>
      <c r="K221" s="7"/>
    </row>
    <row r="222" spans="1:11">
      <c r="A222" s="14"/>
      <c r="B222" s="14"/>
      <c r="C222" s="14"/>
      <c r="D222" s="14"/>
      <c r="E222" s="14"/>
      <c r="F222" s="14"/>
      <c r="G222" s="7"/>
      <c r="H222" s="7"/>
      <c r="I222" s="7"/>
      <c r="J222" s="7"/>
      <c r="K222" s="7"/>
    </row>
    <row r="223" spans="1:11">
      <c r="A223" s="14"/>
      <c r="B223" s="14"/>
      <c r="C223" s="14"/>
      <c r="D223" s="14"/>
      <c r="E223" s="14"/>
      <c r="F223" s="14"/>
      <c r="G223" s="7"/>
      <c r="H223" s="7"/>
      <c r="I223" s="7"/>
      <c r="J223" s="7"/>
      <c r="K223" s="7"/>
    </row>
    <row r="224" spans="1:11">
      <c r="A224" s="14"/>
      <c r="B224" s="14"/>
      <c r="C224" s="14"/>
      <c r="D224" s="14"/>
      <c r="E224" s="14"/>
      <c r="F224" s="14"/>
      <c r="G224" s="7"/>
      <c r="H224" s="7"/>
      <c r="I224" s="7"/>
      <c r="J224" s="7"/>
      <c r="K224" s="7"/>
    </row>
    <row r="225" spans="1:11">
      <c r="A225" s="14"/>
      <c r="B225" s="14"/>
      <c r="C225" s="14"/>
      <c r="D225" s="14"/>
      <c r="E225" s="14"/>
      <c r="F225" s="14"/>
      <c r="G225" s="7"/>
      <c r="H225" s="7"/>
      <c r="I225" s="7"/>
      <c r="J225" s="7"/>
      <c r="K225" s="7"/>
    </row>
    <row r="226" spans="1:11">
      <c r="A226" s="14"/>
      <c r="B226" s="14"/>
      <c r="C226" s="14"/>
      <c r="D226" s="14"/>
      <c r="E226" s="14"/>
      <c r="F226" s="14"/>
      <c r="G226" s="7"/>
      <c r="H226" s="7"/>
      <c r="I226" s="7"/>
      <c r="J226" s="7"/>
      <c r="K226" s="7"/>
    </row>
    <row r="227" spans="1:11">
      <c r="A227" s="14"/>
      <c r="B227" s="14"/>
      <c r="C227" s="14"/>
      <c r="D227" s="14"/>
      <c r="E227" s="14"/>
      <c r="F227" s="14"/>
      <c r="G227" s="7"/>
      <c r="H227" s="7"/>
      <c r="I227" s="7"/>
      <c r="J227" s="7"/>
      <c r="K227" s="7"/>
    </row>
    <row r="228" spans="1:11">
      <c r="A228" s="14"/>
      <c r="B228" s="14"/>
      <c r="C228" s="14"/>
      <c r="D228" s="14"/>
      <c r="E228" s="14"/>
      <c r="F228" s="14"/>
      <c r="G228" s="7"/>
      <c r="H228" s="7"/>
      <c r="I228" s="7"/>
      <c r="J228" s="7"/>
      <c r="K228" s="7"/>
    </row>
    <row r="229" spans="1:11">
      <c r="A229" s="14"/>
      <c r="B229" s="14"/>
      <c r="C229" s="14"/>
      <c r="D229" s="14"/>
      <c r="E229" s="14"/>
      <c r="F229" s="14"/>
      <c r="G229" s="7"/>
      <c r="H229" s="7"/>
      <c r="I229" s="7"/>
      <c r="J229" s="7"/>
      <c r="K229" s="7"/>
    </row>
    <row r="230" spans="1:11">
      <c r="A230" s="14"/>
      <c r="B230" s="14"/>
      <c r="C230" s="14"/>
      <c r="D230" s="14"/>
      <c r="E230" s="14"/>
      <c r="F230" s="14"/>
      <c r="G230" s="7"/>
      <c r="H230" s="7"/>
      <c r="I230" s="7"/>
      <c r="J230" s="7"/>
      <c r="K230" s="7"/>
    </row>
    <row r="231" spans="1:11">
      <c r="A231" s="14"/>
      <c r="B231" s="14"/>
      <c r="C231" s="14"/>
      <c r="D231" s="14"/>
      <c r="E231" s="14"/>
      <c r="F231" s="14"/>
      <c r="G231" s="7"/>
      <c r="H231" s="7"/>
      <c r="I231" s="7"/>
      <c r="J231" s="7"/>
      <c r="K231" s="7"/>
    </row>
    <row r="232" spans="1:11">
      <c r="A232" s="14"/>
      <c r="B232" s="14"/>
      <c r="C232" s="14"/>
      <c r="D232" s="14"/>
      <c r="E232" s="14"/>
      <c r="F232" s="14"/>
      <c r="G232" s="7"/>
      <c r="H232" s="7"/>
      <c r="I232" s="7"/>
      <c r="J232" s="7"/>
      <c r="K232" s="7"/>
    </row>
    <row r="233" spans="1:11">
      <c r="A233" s="14"/>
      <c r="B233" s="14"/>
      <c r="C233" s="14"/>
      <c r="D233" s="14"/>
      <c r="E233" s="14"/>
      <c r="F233" s="14"/>
      <c r="G233" s="7"/>
      <c r="H233" s="7"/>
      <c r="I233" s="7"/>
      <c r="J233" s="7"/>
      <c r="K233" s="7"/>
    </row>
    <row r="234" spans="1:11">
      <c r="A234" s="14"/>
      <c r="B234" s="14"/>
      <c r="C234" s="14"/>
      <c r="D234" s="14"/>
      <c r="E234" s="14"/>
      <c r="F234" s="14"/>
      <c r="G234" s="7"/>
      <c r="H234" s="7"/>
      <c r="I234" s="7"/>
      <c r="J234" s="7"/>
      <c r="K234" s="7"/>
    </row>
    <row r="235" spans="1:11">
      <c r="A235" s="14"/>
      <c r="B235" s="14"/>
      <c r="C235" s="14"/>
      <c r="D235" s="14"/>
      <c r="E235" s="14"/>
      <c r="F235" s="14"/>
      <c r="G235" s="7"/>
      <c r="H235" s="7"/>
      <c r="I235" s="7"/>
      <c r="J235" s="7"/>
      <c r="K235" s="7"/>
    </row>
    <row r="236" spans="1:11">
      <c r="A236" s="14"/>
      <c r="B236" s="14"/>
      <c r="C236" s="14"/>
      <c r="D236" s="14"/>
      <c r="E236" s="14"/>
      <c r="F236" s="14"/>
      <c r="G236" s="7"/>
      <c r="H236" s="7"/>
      <c r="I236" s="7"/>
      <c r="J236" s="7"/>
      <c r="K236" s="7"/>
    </row>
    <row r="237" spans="1:11">
      <c r="A237" s="14"/>
      <c r="B237" s="14"/>
      <c r="C237" s="14"/>
      <c r="D237" s="14"/>
      <c r="E237" s="14"/>
      <c r="F237" s="14"/>
      <c r="G237" s="7"/>
      <c r="H237" s="7"/>
      <c r="I237" s="7"/>
      <c r="J237" s="7"/>
      <c r="K237" s="7"/>
    </row>
    <row r="238" spans="1:11">
      <c r="A238" s="14"/>
      <c r="B238" s="14"/>
      <c r="C238" s="14"/>
      <c r="D238" s="14"/>
      <c r="E238" s="14"/>
      <c r="F238" s="14"/>
      <c r="G238" s="7"/>
      <c r="H238" s="7"/>
      <c r="I238" s="7"/>
      <c r="J238" s="7"/>
      <c r="K238" s="7"/>
    </row>
    <row r="239" spans="1:11">
      <c r="A239" s="14"/>
      <c r="B239" s="14"/>
      <c r="C239" s="14"/>
      <c r="D239" s="14"/>
      <c r="E239" s="14"/>
      <c r="F239" s="14"/>
      <c r="G239" s="7"/>
      <c r="H239" s="7"/>
      <c r="I239" s="7"/>
      <c r="J239" s="7"/>
      <c r="K239" s="7"/>
    </row>
    <row r="240" spans="1:11">
      <c r="A240" s="14"/>
      <c r="B240" s="14"/>
      <c r="C240" s="14"/>
      <c r="D240" s="14"/>
      <c r="E240" s="14"/>
      <c r="F240" s="14"/>
      <c r="G240" s="7"/>
      <c r="H240" s="7"/>
      <c r="I240" s="7"/>
      <c r="J240" s="7"/>
      <c r="K240" s="7"/>
    </row>
    <row r="241" spans="1:11">
      <c r="A241" s="14"/>
      <c r="B241" s="14"/>
      <c r="C241" s="14"/>
      <c r="D241" s="14"/>
      <c r="E241" s="14"/>
      <c r="F241" s="14"/>
      <c r="G241" s="7"/>
      <c r="H241" s="7"/>
      <c r="I241" s="7"/>
      <c r="J241" s="7"/>
      <c r="K241" s="7"/>
    </row>
    <row r="242" spans="1:11">
      <c r="A242" s="14"/>
      <c r="B242" s="14"/>
      <c r="C242" s="14"/>
      <c r="D242" s="14"/>
      <c r="E242" s="14"/>
      <c r="F242" s="14"/>
      <c r="G242" s="7"/>
      <c r="H242" s="7"/>
      <c r="I242" s="7"/>
      <c r="J242" s="7"/>
      <c r="K242" s="7"/>
    </row>
    <row r="243" spans="1:11">
      <c r="A243" s="14"/>
      <c r="B243" s="14"/>
      <c r="C243" s="14"/>
      <c r="D243" s="14"/>
      <c r="E243" s="14"/>
      <c r="F243" s="14"/>
      <c r="G243" s="7"/>
      <c r="H243" s="7"/>
      <c r="I243" s="7"/>
      <c r="J243" s="7"/>
      <c r="K243" s="7"/>
    </row>
    <row r="244" spans="1:11">
      <c r="A244" s="14"/>
      <c r="B244" s="14"/>
      <c r="C244" s="14"/>
      <c r="D244" s="14"/>
      <c r="E244" s="14"/>
      <c r="F244" s="14"/>
      <c r="G244" s="7"/>
      <c r="H244" s="7"/>
      <c r="I244" s="7"/>
      <c r="J244" s="7"/>
      <c r="K244" s="7"/>
    </row>
    <row r="245" spans="1:11">
      <c r="A245" s="14"/>
      <c r="B245" s="14"/>
      <c r="C245" s="14"/>
      <c r="D245" s="14"/>
      <c r="E245" s="14"/>
      <c r="F245" s="14"/>
      <c r="G245" s="7"/>
      <c r="H245" s="7"/>
      <c r="I245" s="7"/>
      <c r="J245" s="7"/>
      <c r="K245" s="7"/>
    </row>
    <row r="246" spans="1:11">
      <c r="A246" s="14"/>
      <c r="B246" s="14"/>
      <c r="C246" s="14"/>
      <c r="D246" s="14"/>
      <c r="E246" s="14"/>
      <c r="F246" s="14"/>
      <c r="G246" s="7"/>
      <c r="H246" s="7"/>
      <c r="I246" s="7"/>
      <c r="J246" s="7"/>
      <c r="K246" s="7"/>
    </row>
    <row r="247" spans="1:11">
      <c r="A247" s="14"/>
      <c r="B247" s="14"/>
      <c r="C247" s="14"/>
      <c r="D247" s="14"/>
      <c r="E247" s="14"/>
      <c r="F247" s="14"/>
      <c r="G247" s="7"/>
      <c r="H247" s="7"/>
      <c r="I247" s="7"/>
      <c r="J247" s="7"/>
      <c r="K247" s="7"/>
    </row>
    <row r="248" spans="1:11">
      <c r="A248" s="14"/>
      <c r="B248" s="14"/>
      <c r="C248" s="14"/>
      <c r="D248" s="14"/>
      <c r="E248" s="14"/>
      <c r="F248" s="14"/>
      <c r="G248" s="7"/>
      <c r="H248" s="7"/>
      <c r="I248" s="7"/>
      <c r="J248" s="7"/>
      <c r="K248" s="7"/>
    </row>
    <row r="249" spans="1:11">
      <c r="A249" s="14"/>
      <c r="B249" s="14"/>
      <c r="C249" s="14"/>
      <c r="D249" s="14"/>
      <c r="E249" s="14"/>
      <c r="F249" s="14"/>
      <c r="G249" s="7"/>
      <c r="H249" s="7"/>
      <c r="I249" s="7"/>
      <c r="J249" s="7"/>
      <c r="K249" s="7"/>
    </row>
    <row r="250" spans="1:11">
      <c r="A250" s="14"/>
      <c r="B250" s="14"/>
      <c r="C250" s="14"/>
      <c r="D250" s="14"/>
      <c r="E250" s="14"/>
      <c r="F250" s="14"/>
      <c r="G250" s="7"/>
      <c r="H250" s="7"/>
      <c r="I250" s="7"/>
      <c r="J250" s="7"/>
      <c r="K250" s="7"/>
    </row>
    <row r="251" spans="1:11">
      <c r="A251" s="14"/>
      <c r="B251" s="14"/>
      <c r="C251" s="14"/>
      <c r="D251" s="14"/>
      <c r="E251" s="14"/>
      <c r="F251" s="14"/>
      <c r="G251" s="7"/>
      <c r="H251" s="7"/>
      <c r="I251" s="7"/>
      <c r="J251" s="7"/>
      <c r="K251" s="7"/>
    </row>
    <row r="252" spans="1:11">
      <c r="A252" s="14"/>
      <c r="B252" s="14"/>
      <c r="C252" s="14"/>
      <c r="D252" s="14"/>
      <c r="E252" s="14"/>
      <c r="F252" s="14"/>
      <c r="G252" s="7"/>
      <c r="H252" s="7"/>
      <c r="I252" s="7"/>
      <c r="J252" s="7"/>
      <c r="K252" s="7"/>
    </row>
    <row r="253" spans="1:11">
      <c r="A253" s="14"/>
      <c r="B253" s="14"/>
      <c r="C253" s="14"/>
      <c r="D253" s="14"/>
      <c r="E253" s="14"/>
      <c r="F253" s="14"/>
      <c r="G253" s="7"/>
      <c r="H253" s="7"/>
      <c r="I253" s="7"/>
      <c r="J253" s="7"/>
      <c r="K253" s="7"/>
    </row>
    <row r="254" spans="1:11">
      <c r="A254" s="14"/>
      <c r="B254" s="14"/>
      <c r="C254" s="14"/>
      <c r="D254" s="14"/>
      <c r="E254" s="14"/>
      <c r="F254" s="14"/>
      <c r="G254" s="7"/>
      <c r="H254" s="7"/>
      <c r="I254" s="7"/>
      <c r="J254" s="7"/>
      <c r="K254" s="7"/>
    </row>
    <row r="255" spans="1:11">
      <c r="A255" s="14"/>
      <c r="B255" s="14"/>
      <c r="C255" s="14"/>
      <c r="D255" s="14"/>
      <c r="E255" s="14"/>
      <c r="F255" s="14"/>
      <c r="G255" s="7"/>
      <c r="H255" s="7"/>
      <c r="I255" s="7"/>
      <c r="J255" s="7"/>
      <c r="K255" s="7"/>
    </row>
    <row r="256" spans="1:11">
      <c r="A256" s="14"/>
      <c r="B256" s="14"/>
      <c r="C256" s="14"/>
      <c r="D256" s="14"/>
      <c r="E256" s="14"/>
      <c r="F256" s="14"/>
      <c r="G256" s="7"/>
      <c r="H256" s="7"/>
      <c r="I256" s="7"/>
      <c r="J256" s="7"/>
      <c r="K256" s="7"/>
    </row>
    <row r="257" spans="1:11">
      <c r="A257" s="14"/>
      <c r="B257" s="14"/>
      <c r="C257" s="14"/>
      <c r="D257" s="14"/>
      <c r="E257" s="14"/>
      <c r="F257" s="14"/>
      <c r="G257" s="7"/>
      <c r="H257" s="7"/>
      <c r="I257" s="7"/>
      <c r="J257" s="7"/>
      <c r="K257" s="7"/>
    </row>
    <row r="258" spans="1:11">
      <c r="A258" s="14"/>
      <c r="B258" s="14"/>
      <c r="C258" s="14"/>
      <c r="D258" s="14"/>
      <c r="E258" s="14"/>
      <c r="F258" s="14"/>
      <c r="G258" s="7"/>
      <c r="H258" s="7"/>
      <c r="I258" s="7"/>
      <c r="J258" s="7"/>
      <c r="K258" s="7"/>
    </row>
    <row r="259" spans="1:11">
      <c r="A259" s="14"/>
      <c r="B259" s="14"/>
      <c r="C259" s="14"/>
      <c r="D259" s="14"/>
      <c r="E259" s="14"/>
      <c r="F259" s="14"/>
      <c r="G259" s="7"/>
      <c r="H259" s="7"/>
      <c r="I259" s="7"/>
      <c r="J259" s="7"/>
      <c r="K259" s="7"/>
    </row>
    <row r="260" spans="1:11">
      <c r="A260" s="14"/>
      <c r="B260" s="14"/>
      <c r="C260" s="14"/>
      <c r="D260" s="14"/>
      <c r="E260" s="14"/>
      <c r="F260" s="14"/>
      <c r="G260" s="7"/>
      <c r="H260" s="7"/>
      <c r="I260" s="7"/>
      <c r="J260" s="7"/>
      <c r="K260" s="7"/>
    </row>
    <row r="261" spans="1:11">
      <c r="A261" s="14"/>
      <c r="B261" s="14"/>
      <c r="C261" s="14"/>
      <c r="D261" s="14"/>
      <c r="E261" s="14"/>
      <c r="F261" s="14"/>
      <c r="G261" s="7"/>
      <c r="H261" s="7"/>
      <c r="I261" s="7"/>
      <c r="J261" s="7"/>
      <c r="K261" s="7"/>
    </row>
    <row r="262" spans="1:11">
      <c r="A262" s="14"/>
      <c r="B262" s="14"/>
      <c r="C262" s="14"/>
      <c r="D262" s="14"/>
      <c r="E262" s="14"/>
      <c r="F262" s="14"/>
      <c r="G262" s="7"/>
      <c r="H262" s="7"/>
      <c r="I262" s="7"/>
      <c r="J262" s="7"/>
      <c r="K262" s="7"/>
    </row>
    <row r="263" spans="1:11">
      <c r="A263" s="14"/>
      <c r="B263" s="14"/>
      <c r="C263" s="14"/>
      <c r="D263" s="14"/>
      <c r="E263" s="14"/>
      <c r="F263" s="14"/>
      <c r="G263" s="7"/>
      <c r="H263" s="7"/>
      <c r="I263" s="7"/>
      <c r="J263" s="7"/>
      <c r="K263" s="7"/>
    </row>
    <row r="264" spans="1:11">
      <c r="A264" s="14"/>
      <c r="B264" s="14"/>
      <c r="C264" s="14"/>
      <c r="D264" s="14"/>
      <c r="E264" s="14"/>
      <c r="F264" s="14"/>
      <c r="G264" s="7"/>
      <c r="H264" s="7"/>
      <c r="I264" s="7"/>
      <c r="J264" s="7"/>
      <c r="K264" s="7"/>
    </row>
    <row r="265" spans="1:11">
      <c r="A265" s="14"/>
      <c r="B265" s="14"/>
      <c r="C265" s="14"/>
      <c r="D265" s="14"/>
      <c r="E265" s="14"/>
      <c r="F265" s="14"/>
      <c r="G265" s="7"/>
      <c r="H265" s="7"/>
      <c r="I265" s="7"/>
      <c r="J265" s="7"/>
      <c r="K265" s="7"/>
    </row>
    <row r="266" spans="1:11">
      <c r="A266" s="14"/>
      <c r="B266" s="14"/>
      <c r="C266" s="14"/>
      <c r="D266" s="14"/>
      <c r="E266" s="14"/>
      <c r="F266" s="14"/>
      <c r="G266" s="7"/>
      <c r="H266" s="7"/>
      <c r="I266" s="7"/>
      <c r="J266" s="7"/>
      <c r="K266" s="7"/>
    </row>
    <row r="267" spans="1:11">
      <c r="A267" s="14"/>
      <c r="B267" s="14"/>
      <c r="C267" s="14"/>
      <c r="D267" s="14"/>
      <c r="E267" s="14"/>
      <c r="F267" s="14"/>
      <c r="G267" s="7"/>
      <c r="H267" s="7"/>
      <c r="I267" s="7"/>
      <c r="J267" s="7"/>
      <c r="K267" s="7"/>
    </row>
    <row r="268" spans="1:11">
      <c r="A268" s="14"/>
      <c r="B268" s="14"/>
      <c r="C268" s="14"/>
      <c r="D268" s="14"/>
      <c r="E268" s="14"/>
      <c r="F268" s="14"/>
      <c r="G268" s="7"/>
      <c r="H268" s="7"/>
      <c r="I268" s="7"/>
      <c r="J268" s="7"/>
      <c r="K268" s="7"/>
    </row>
    <row r="269" spans="1:11">
      <c r="A269" s="14"/>
      <c r="B269" s="14"/>
      <c r="C269" s="14"/>
      <c r="D269" s="14"/>
      <c r="E269" s="14"/>
      <c r="F269" s="14"/>
      <c r="G269" s="7"/>
      <c r="H269" s="7"/>
      <c r="I269" s="7"/>
      <c r="J269" s="7"/>
      <c r="K269" s="7"/>
    </row>
    <row r="270" spans="1:11">
      <c r="A270" s="14"/>
      <c r="B270" s="14"/>
      <c r="C270" s="14"/>
      <c r="D270" s="14"/>
      <c r="E270" s="14"/>
      <c r="F270" s="14"/>
      <c r="G270" s="7"/>
      <c r="H270" s="7"/>
      <c r="I270" s="7"/>
      <c r="J270" s="7"/>
      <c r="K270" s="7"/>
    </row>
    <row r="271" spans="1:11">
      <c r="A271" s="14"/>
      <c r="B271" s="14"/>
      <c r="C271" s="14"/>
      <c r="D271" s="14"/>
      <c r="E271" s="14"/>
      <c r="F271" s="14"/>
      <c r="G271" s="7"/>
      <c r="H271" s="7"/>
      <c r="I271" s="7"/>
      <c r="J271" s="7"/>
      <c r="K271" s="7"/>
    </row>
    <row r="272" spans="1:11">
      <c r="A272" s="14"/>
      <c r="B272" s="14"/>
      <c r="C272" s="14"/>
      <c r="D272" s="14"/>
      <c r="E272" s="14"/>
      <c r="F272" s="14"/>
      <c r="G272" s="7"/>
      <c r="H272" s="7"/>
      <c r="I272" s="7"/>
      <c r="J272" s="7"/>
      <c r="K272" s="7"/>
    </row>
    <row r="273" spans="1:11">
      <c r="A273" s="14"/>
      <c r="B273" s="14"/>
      <c r="C273" s="14"/>
      <c r="D273" s="14"/>
      <c r="E273" s="14"/>
      <c r="F273" s="14"/>
      <c r="G273" s="7"/>
      <c r="H273" s="7"/>
      <c r="I273" s="7"/>
      <c r="J273" s="7"/>
      <c r="K273" s="7"/>
    </row>
    <row r="274" spans="1:11">
      <c r="A274" s="14"/>
      <c r="B274" s="14"/>
      <c r="C274" s="14"/>
      <c r="D274" s="14"/>
      <c r="E274" s="14"/>
      <c r="F274" s="14"/>
      <c r="G274" s="7"/>
      <c r="H274" s="7"/>
      <c r="I274" s="7"/>
      <c r="J274" s="7"/>
      <c r="K274" s="7"/>
    </row>
    <row r="275" spans="1:11">
      <c r="A275" s="14"/>
      <c r="B275" s="14"/>
      <c r="C275" s="14"/>
      <c r="D275" s="14"/>
      <c r="E275" s="14"/>
      <c r="F275" s="14"/>
      <c r="G275" s="7"/>
      <c r="H275" s="7"/>
      <c r="I275" s="7"/>
      <c r="J275" s="7"/>
      <c r="K275" s="7"/>
    </row>
    <row r="276" spans="1:11">
      <c r="A276" s="14"/>
      <c r="B276" s="14"/>
      <c r="C276" s="14"/>
      <c r="D276" s="14"/>
      <c r="E276" s="14"/>
      <c r="F276" s="14"/>
      <c r="G276" s="7"/>
      <c r="H276" s="7"/>
      <c r="I276" s="7"/>
      <c r="J276" s="7"/>
      <c r="K276" s="7"/>
    </row>
    <row r="277" spans="1:11">
      <c r="A277" s="14"/>
      <c r="B277" s="14"/>
      <c r="C277" s="14"/>
      <c r="D277" s="14"/>
      <c r="E277" s="14"/>
      <c r="F277" s="14"/>
      <c r="G277" s="7"/>
      <c r="H277" s="7"/>
      <c r="I277" s="7"/>
      <c r="J277" s="7"/>
      <c r="K277" s="7"/>
    </row>
    <row r="278" spans="1:11">
      <c r="A278" s="14"/>
      <c r="B278" s="14"/>
      <c r="C278" s="14"/>
      <c r="D278" s="14"/>
      <c r="E278" s="14"/>
      <c r="F278" s="14"/>
      <c r="G278" s="7"/>
      <c r="H278" s="7"/>
      <c r="I278" s="7"/>
      <c r="J278" s="7"/>
      <c r="K278" s="7"/>
    </row>
    <row r="279" spans="1:11">
      <c r="A279" s="14"/>
      <c r="B279" s="14"/>
      <c r="C279" s="14"/>
      <c r="D279" s="14"/>
      <c r="E279" s="14"/>
      <c r="F279" s="14"/>
      <c r="G279" s="7"/>
      <c r="H279" s="7"/>
      <c r="I279" s="7"/>
      <c r="J279" s="7"/>
      <c r="K279" s="7"/>
    </row>
    <row r="280" spans="1:11">
      <c r="A280" s="14"/>
      <c r="B280" s="14"/>
      <c r="C280" s="14"/>
      <c r="D280" s="14"/>
      <c r="E280" s="14"/>
      <c r="F280" s="14"/>
      <c r="G280" s="7"/>
      <c r="H280" s="7"/>
      <c r="I280" s="7"/>
      <c r="J280" s="7"/>
      <c r="K280" s="7"/>
    </row>
    <row r="281" spans="1:11">
      <c r="A281" s="14"/>
      <c r="B281" s="14"/>
      <c r="C281" s="14"/>
      <c r="D281" s="14"/>
      <c r="E281" s="14"/>
      <c r="F281" s="14"/>
      <c r="G281" s="7"/>
      <c r="H281" s="7"/>
      <c r="I281" s="7"/>
      <c r="J281" s="7"/>
      <c r="K281" s="7"/>
    </row>
    <row r="282" spans="1:11">
      <c r="A282" s="14"/>
      <c r="B282" s="14"/>
      <c r="C282" s="14"/>
      <c r="D282" s="14"/>
      <c r="E282" s="14"/>
      <c r="F282" s="14"/>
      <c r="G282" s="7"/>
      <c r="H282" s="7"/>
      <c r="I282" s="7"/>
      <c r="J282" s="7"/>
      <c r="K282" s="7"/>
    </row>
    <row r="283" spans="1:11">
      <c r="A283" s="14"/>
      <c r="B283" s="14"/>
      <c r="C283" s="14"/>
      <c r="D283" s="14"/>
      <c r="E283" s="14"/>
      <c r="F283" s="14"/>
      <c r="G283" s="7"/>
      <c r="H283" s="7"/>
      <c r="I283" s="7"/>
      <c r="J283" s="7"/>
      <c r="K283" s="7"/>
    </row>
    <row r="284" spans="1:11">
      <c r="A284" s="14"/>
      <c r="B284" s="14"/>
      <c r="C284" s="14"/>
      <c r="D284" s="14"/>
      <c r="E284" s="14"/>
      <c r="F284" s="14"/>
      <c r="G284" s="7"/>
      <c r="H284" s="7"/>
      <c r="I284" s="7"/>
      <c r="J284" s="7"/>
      <c r="K284" s="7"/>
    </row>
    <row r="285" spans="1:11">
      <c r="A285" s="14"/>
      <c r="B285" s="14"/>
      <c r="C285" s="14"/>
      <c r="D285" s="14"/>
      <c r="E285" s="14"/>
      <c r="F285" s="14"/>
      <c r="G285" s="7"/>
      <c r="H285" s="7"/>
      <c r="I285" s="7"/>
      <c r="J285" s="7"/>
      <c r="K285" s="7"/>
    </row>
    <row r="286" spans="1:11">
      <c r="A286" s="14"/>
      <c r="B286" s="14"/>
      <c r="C286" s="14"/>
      <c r="D286" s="14"/>
      <c r="E286" s="14"/>
      <c r="F286" s="14"/>
      <c r="G286" s="7"/>
      <c r="H286" s="7"/>
      <c r="I286" s="7"/>
      <c r="J286" s="7"/>
      <c r="K286" s="7"/>
    </row>
    <row r="287" spans="1:11">
      <c r="A287" s="14"/>
      <c r="B287" s="14"/>
      <c r="C287" s="14"/>
      <c r="D287" s="14"/>
      <c r="E287" s="14"/>
      <c r="F287" s="14"/>
      <c r="G287" s="7"/>
      <c r="H287" s="7"/>
      <c r="I287" s="7"/>
      <c r="J287" s="7"/>
      <c r="K287" s="7"/>
    </row>
    <row r="288" spans="1:11">
      <c r="A288" s="14"/>
      <c r="B288" s="14"/>
      <c r="C288" s="14"/>
      <c r="D288" s="14"/>
      <c r="E288" s="14"/>
      <c r="F288" s="14"/>
      <c r="G288" s="7"/>
      <c r="H288" s="7"/>
      <c r="I288" s="7"/>
      <c r="J288" s="7"/>
      <c r="K288" s="7"/>
    </row>
    <row r="289" spans="1:11">
      <c r="A289" s="14"/>
      <c r="B289" s="14"/>
      <c r="C289" s="14"/>
      <c r="D289" s="14"/>
      <c r="E289" s="14"/>
      <c r="F289" s="14"/>
      <c r="G289" s="7"/>
      <c r="H289" s="7"/>
      <c r="I289" s="7"/>
      <c r="J289" s="7"/>
      <c r="K289" s="7"/>
    </row>
    <row r="290" spans="1:11">
      <c r="A290" s="14"/>
      <c r="B290" s="14"/>
      <c r="C290" s="14"/>
      <c r="D290" s="14"/>
      <c r="E290" s="14"/>
      <c r="F290" s="14"/>
      <c r="G290" s="7"/>
      <c r="H290" s="7"/>
      <c r="I290" s="7"/>
      <c r="J290" s="7"/>
      <c r="K290" s="7"/>
    </row>
    <row r="291" spans="1:11">
      <c r="A291" s="14"/>
      <c r="B291" s="14"/>
      <c r="C291" s="14"/>
      <c r="D291" s="14"/>
      <c r="E291" s="14"/>
      <c r="F291" s="14"/>
      <c r="G291" s="7"/>
      <c r="H291" s="7"/>
      <c r="I291" s="7"/>
      <c r="J291" s="7"/>
      <c r="K291" s="7"/>
    </row>
    <row r="292" spans="1:11">
      <c r="A292" s="14"/>
      <c r="B292" s="14"/>
      <c r="C292" s="14"/>
      <c r="D292" s="14"/>
      <c r="E292" s="14"/>
      <c r="F292" s="14"/>
      <c r="G292" s="7"/>
      <c r="H292" s="7"/>
      <c r="I292" s="7"/>
      <c r="J292" s="7"/>
      <c r="K292" s="7"/>
    </row>
    <row r="293" spans="1:11">
      <c r="A293" s="14"/>
      <c r="B293" s="14"/>
      <c r="C293" s="14"/>
      <c r="D293" s="14"/>
      <c r="E293" s="14"/>
      <c r="F293" s="14"/>
      <c r="G293" s="7"/>
      <c r="H293" s="7"/>
      <c r="I293" s="7"/>
      <c r="J293" s="7"/>
      <c r="K293" s="7"/>
    </row>
    <row r="294" spans="1:11">
      <c r="A294" s="14"/>
      <c r="B294" s="14"/>
      <c r="C294" s="14"/>
      <c r="D294" s="14"/>
      <c r="E294" s="14"/>
      <c r="F294" s="14"/>
      <c r="G294" s="7"/>
      <c r="H294" s="7"/>
      <c r="I294" s="7"/>
      <c r="J294" s="7"/>
      <c r="K294" s="7"/>
    </row>
    <row r="295" spans="1:11">
      <c r="A295" s="14"/>
      <c r="B295" s="14"/>
      <c r="C295" s="14"/>
      <c r="D295" s="14"/>
      <c r="E295" s="14"/>
      <c r="F295" s="14"/>
      <c r="G295" s="7"/>
      <c r="H295" s="7"/>
      <c r="I295" s="7"/>
      <c r="J295" s="7"/>
      <c r="K295" s="7"/>
    </row>
    <row r="296" spans="1:11">
      <c r="A296" s="14"/>
      <c r="B296" s="14"/>
      <c r="C296" s="14"/>
      <c r="D296" s="14"/>
      <c r="E296" s="14"/>
      <c r="F296" s="14"/>
      <c r="G296" s="7"/>
      <c r="H296" s="7"/>
      <c r="I296" s="7"/>
      <c r="J296" s="7"/>
      <c r="K296" s="7"/>
    </row>
    <row r="297" spans="1:11">
      <c r="A297" s="14"/>
      <c r="B297" s="14"/>
      <c r="C297" s="14"/>
      <c r="D297" s="14"/>
      <c r="E297" s="14"/>
      <c r="F297" s="14"/>
      <c r="G297" s="7"/>
      <c r="H297" s="7"/>
      <c r="I297" s="7"/>
      <c r="J297" s="7"/>
      <c r="K297" s="7"/>
    </row>
    <row r="298" spans="1:11">
      <c r="G298" s="59"/>
      <c r="H298" s="59"/>
      <c r="I298" s="59"/>
      <c r="J298" s="59"/>
      <c r="K298" s="59"/>
    </row>
    <row r="299" spans="1:11">
      <c r="G299" s="59"/>
      <c r="H299" s="59"/>
      <c r="I299" s="59"/>
      <c r="J299" s="59"/>
      <c r="K299" s="59"/>
    </row>
    <row r="300" spans="1:11">
      <c r="G300" s="59"/>
      <c r="H300" s="59"/>
      <c r="I300" s="59"/>
      <c r="J300" s="59"/>
      <c r="K300" s="59"/>
    </row>
    <row r="301" spans="1:11">
      <c r="G301" s="59"/>
      <c r="H301" s="59"/>
      <c r="I301" s="59"/>
      <c r="J301" s="59"/>
      <c r="K301" s="59"/>
    </row>
    <row r="302" spans="1:11">
      <c r="G302" s="59"/>
      <c r="H302" s="59"/>
      <c r="I302" s="59"/>
      <c r="J302" s="59"/>
      <c r="K302" s="59"/>
    </row>
    <row r="303" spans="1:11">
      <c r="G303" s="59"/>
      <c r="H303" s="59"/>
      <c r="I303" s="59"/>
      <c r="J303" s="59"/>
      <c r="K303" s="59"/>
    </row>
    <row r="304" spans="1:11">
      <c r="G304" s="59"/>
      <c r="H304" s="59"/>
      <c r="I304" s="59"/>
      <c r="J304" s="59"/>
      <c r="K304" s="59"/>
    </row>
    <row r="305" spans="7:11">
      <c r="G305" s="59"/>
      <c r="H305" s="59"/>
      <c r="I305" s="59"/>
      <c r="J305" s="59"/>
      <c r="K305" s="59"/>
    </row>
    <row r="306" spans="7:11">
      <c r="G306" s="59"/>
      <c r="H306" s="59"/>
      <c r="I306" s="59"/>
      <c r="J306" s="59"/>
      <c r="K306" s="59"/>
    </row>
    <row r="307" spans="7:11">
      <c r="G307" s="59"/>
      <c r="H307" s="59"/>
      <c r="I307" s="59"/>
      <c r="J307" s="59"/>
      <c r="K307" s="59"/>
    </row>
    <row r="308" spans="7:11">
      <c r="G308" s="59"/>
      <c r="H308" s="59"/>
      <c r="I308" s="59"/>
      <c r="J308" s="59"/>
      <c r="K308" s="59"/>
    </row>
    <row r="309" spans="7:11">
      <c r="G309" s="59"/>
      <c r="H309" s="59"/>
      <c r="I309" s="59"/>
      <c r="J309" s="59"/>
      <c r="K309" s="59"/>
    </row>
    <row r="310" spans="7:11">
      <c r="G310" s="59"/>
      <c r="H310" s="59"/>
      <c r="I310" s="59"/>
      <c r="J310" s="59"/>
      <c r="K310" s="59"/>
    </row>
    <row r="311" spans="7:11">
      <c r="G311" s="59"/>
      <c r="H311" s="59"/>
      <c r="I311" s="59"/>
      <c r="J311" s="59"/>
      <c r="K311" s="59"/>
    </row>
  </sheetData>
  <mergeCells count="35">
    <mergeCell ref="A16:K16"/>
    <mergeCell ref="J166:K166"/>
    <mergeCell ref="A169:G169"/>
    <mergeCell ref="A168:F168"/>
    <mergeCell ref="G4:P4"/>
    <mergeCell ref="J18:K18"/>
    <mergeCell ref="J19:K19"/>
    <mergeCell ref="A17:K17"/>
    <mergeCell ref="G14:J14"/>
    <mergeCell ref="A28:F28"/>
    <mergeCell ref="H25:H27"/>
    <mergeCell ref="H164:I164"/>
    <mergeCell ref="H163:I163"/>
    <mergeCell ref="F174:G174"/>
    <mergeCell ref="A173:G173"/>
    <mergeCell ref="A163:F165"/>
    <mergeCell ref="G163:G165"/>
    <mergeCell ref="A176:G176"/>
    <mergeCell ref="J20:K20"/>
    <mergeCell ref="A23:F27"/>
    <mergeCell ref="I26:I27"/>
    <mergeCell ref="G23:G27"/>
    <mergeCell ref="H24:K24"/>
    <mergeCell ref="J26:K26"/>
    <mergeCell ref="J21:K21"/>
    <mergeCell ref="I25:K25"/>
    <mergeCell ref="H23:K23"/>
    <mergeCell ref="I2:K2"/>
    <mergeCell ref="A9:K9"/>
    <mergeCell ref="A13:K13"/>
    <mergeCell ref="G6:J6"/>
    <mergeCell ref="G11:J11"/>
    <mergeCell ref="A7:K7"/>
    <mergeCell ref="G10:J10"/>
    <mergeCell ref="G5:J5"/>
  </mergeCells>
  <pageMargins left="1.1811023622047245" right="0.35433070866141736" top="0.78740157480314965" bottom="0.59055118110236227" header="0.51181102362204722" footer="0.51181102362204722"/>
  <pageSetup paperSize="9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opLeftCell="B1" workbookViewId="0">
      <selection activeCell="O171" sqref="O171"/>
    </sheetView>
  </sheetViews>
  <sheetFormatPr defaultRowHeight="12.75"/>
  <cols>
    <col min="1" max="1" width="5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  <col min="12" max="14" width="9.140625" customWidth="1"/>
  </cols>
  <sheetData>
    <row r="1" spans="1:14" ht="12.75" customHeight="1">
      <c r="A1" s="305"/>
      <c r="B1" s="305"/>
      <c r="C1" s="305"/>
      <c r="D1" s="305"/>
      <c r="E1" s="305"/>
      <c r="F1" s="305"/>
      <c r="G1" s="305"/>
      <c r="H1" s="305"/>
      <c r="I1" s="305"/>
      <c r="J1" s="334" t="s">
        <v>203</v>
      </c>
      <c r="K1" s="334"/>
      <c r="L1" s="334"/>
      <c r="M1" s="334"/>
      <c r="N1" s="334"/>
    </row>
    <row r="2" spans="1:14" ht="12.75" customHeight="1">
      <c r="A2" s="305"/>
      <c r="B2" s="305"/>
      <c r="C2" s="305"/>
      <c r="D2" s="305"/>
      <c r="E2" s="305"/>
      <c r="F2" s="305"/>
      <c r="G2" s="305"/>
      <c r="H2" s="305"/>
      <c r="I2" s="305"/>
      <c r="J2" s="334" t="s">
        <v>377</v>
      </c>
      <c r="K2" s="334"/>
      <c r="L2" s="334"/>
      <c r="M2" s="334"/>
      <c r="N2" s="334"/>
    </row>
    <row r="3" spans="1:14" ht="12.75" customHeight="1">
      <c r="A3" s="305"/>
      <c r="B3" s="305"/>
      <c r="C3" s="305"/>
      <c r="D3" s="305"/>
      <c r="E3" s="305"/>
      <c r="F3" s="305"/>
      <c r="G3" s="305"/>
      <c r="H3" s="305"/>
      <c r="I3" s="305"/>
      <c r="J3" s="334" t="s">
        <v>201</v>
      </c>
      <c r="K3" s="334"/>
      <c r="L3" s="334"/>
      <c r="M3" s="334"/>
      <c r="N3" s="334"/>
    </row>
    <row r="4" spans="1:14" ht="25.5" customHeight="1">
      <c r="A4" s="305"/>
      <c r="B4" s="305"/>
      <c r="C4" s="305"/>
      <c r="D4" s="305"/>
      <c r="E4" s="305"/>
      <c r="F4" s="305"/>
      <c r="G4" s="305"/>
      <c r="H4" s="305"/>
      <c r="I4" s="305"/>
      <c r="J4" s="334" t="s">
        <v>376</v>
      </c>
      <c r="K4" s="334"/>
      <c r="L4" s="334"/>
      <c r="M4" s="334"/>
      <c r="N4" s="334"/>
    </row>
    <row r="5" spans="1:14" ht="12.75" customHeight="1">
      <c r="A5" s="305"/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</row>
    <row r="6" spans="1:14" ht="12.75" customHeight="1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</row>
    <row r="7" spans="1:14" ht="12.75" customHeight="1">
      <c r="A7" s="305"/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</row>
    <row r="8" spans="1:14" ht="12.75" customHeight="1">
      <c r="A8" s="305"/>
      <c r="B8" s="305"/>
      <c r="C8" s="305"/>
      <c r="D8" s="309" t="s">
        <v>375</v>
      </c>
      <c r="E8" s="309"/>
      <c r="F8" s="309"/>
      <c r="G8" s="309"/>
      <c r="H8" s="309"/>
      <c r="I8" s="309"/>
      <c r="J8" s="309"/>
      <c r="K8" s="309"/>
      <c r="L8" s="309"/>
      <c r="M8" s="309"/>
      <c r="N8" s="305"/>
    </row>
    <row r="9" spans="1:14" ht="12.75" customHeight="1">
      <c r="A9" s="305"/>
      <c r="B9" s="305"/>
      <c r="C9" s="305"/>
      <c r="D9" s="306" t="s">
        <v>129</v>
      </c>
      <c r="E9" s="306"/>
      <c r="F9" s="306"/>
      <c r="G9" s="306"/>
      <c r="H9" s="306"/>
      <c r="I9" s="306"/>
      <c r="J9" s="306"/>
      <c r="K9" s="306"/>
      <c r="L9" s="306"/>
      <c r="M9" s="306"/>
      <c r="N9" s="305"/>
    </row>
    <row r="10" spans="1:14" ht="12.75" customHeight="1">
      <c r="A10" s="305"/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</row>
    <row r="11" spans="1:14" ht="12.75" customHeight="1">
      <c r="A11" s="305"/>
      <c r="B11" s="332"/>
      <c r="C11" s="332"/>
      <c r="D11" s="332"/>
      <c r="E11" s="332"/>
      <c r="F11" s="332"/>
      <c r="G11" s="333" t="s">
        <v>128</v>
      </c>
      <c r="H11" s="333"/>
      <c r="I11" s="333"/>
      <c r="J11" s="333"/>
      <c r="K11" s="333"/>
      <c r="L11" s="333"/>
      <c r="M11" s="332"/>
      <c r="N11" s="332"/>
    </row>
    <row r="12" spans="1:14" ht="12.75" customHeight="1">
      <c r="A12" s="305"/>
      <c r="B12" s="305"/>
      <c r="C12" s="305"/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</row>
    <row r="13" spans="1:14" ht="12.75" customHeight="1">
      <c r="A13" s="305"/>
      <c r="B13" s="305"/>
      <c r="C13" s="305"/>
      <c r="D13" s="305"/>
      <c r="E13" s="305"/>
      <c r="F13" s="305"/>
      <c r="G13" s="305"/>
      <c r="H13" s="331" t="s">
        <v>374</v>
      </c>
      <c r="I13" s="331"/>
      <c r="J13" s="331"/>
      <c r="K13" s="331"/>
      <c r="L13" s="305"/>
      <c r="M13" s="305"/>
      <c r="N13" s="305"/>
    </row>
    <row r="14" spans="1:14" ht="12.75" customHeight="1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</row>
    <row r="15" spans="1:14" ht="12.75" customHeight="1">
      <c r="A15" s="305"/>
      <c r="B15" s="305"/>
      <c r="C15" s="305"/>
      <c r="D15" s="305"/>
      <c r="E15" s="305"/>
      <c r="F15" s="305"/>
      <c r="G15" s="305"/>
      <c r="H15" s="328" t="s">
        <v>373</v>
      </c>
      <c r="I15" s="328"/>
      <c r="J15" s="328"/>
      <c r="K15" s="328"/>
      <c r="L15" s="305"/>
      <c r="M15" s="305"/>
      <c r="N15" s="305"/>
    </row>
    <row r="16" spans="1:14" ht="12.75" customHeight="1">
      <c r="A16" s="305"/>
      <c r="B16" s="305"/>
      <c r="C16" s="305"/>
      <c r="D16" s="305"/>
      <c r="E16" s="305"/>
      <c r="F16" s="305"/>
      <c r="G16" s="305"/>
      <c r="H16" s="306" t="s">
        <v>195</v>
      </c>
      <c r="I16" s="306"/>
      <c r="J16" s="306"/>
      <c r="K16" s="306"/>
      <c r="L16" s="305"/>
      <c r="M16" s="305"/>
      <c r="N16" s="305"/>
    </row>
    <row r="17" spans="1:14" ht="12.75" customHeight="1">
      <c r="A17" s="305"/>
      <c r="B17" s="305"/>
      <c r="C17" s="305"/>
      <c r="D17" s="305"/>
      <c r="E17" s="305"/>
      <c r="F17" s="305"/>
      <c r="G17" s="305"/>
      <c r="H17" s="305"/>
      <c r="I17" s="305"/>
      <c r="J17" s="305"/>
      <c r="K17" s="305"/>
      <c r="L17" s="305"/>
      <c r="M17" s="305"/>
      <c r="N17" s="305"/>
    </row>
    <row r="18" spans="1:14" ht="12.75" customHeight="1">
      <c r="A18" s="305"/>
      <c r="B18" s="329"/>
      <c r="C18" s="329"/>
      <c r="D18" s="329"/>
      <c r="E18" s="330" t="s">
        <v>66</v>
      </c>
      <c r="F18" s="330"/>
      <c r="G18" s="330"/>
      <c r="H18" s="330"/>
      <c r="I18" s="330"/>
      <c r="J18" s="330"/>
      <c r="K18" s="330"/>
      <c r="L18" s="330"/>
      <c r="M18" s="329"/>
      <c r="N18" s="329"/>
    </row>
    <row r="19" spans="1:14" ht="12.75" customHeight="1">
      <c r="A19" s="305"/>
      <c r="B19" s="305"/>
      <c r="C19" s="305"/>
      <c r="D19" s="305"/>
      <c r="E19" s="305"/>
      <c r="F19" s="305"/>
      <c r="G19" s="305"/>
      <c r="H19" s="328" t="s">
        <v>372</v>
      </c>
      <c r="I19" s="328"/>
      <c r="J19" s="328"/>
      <c r="K19" s="328"/>
      <c r="L19" s="305"/>
      <c r="M19" s="305"/>
      <c r="N19" s="305"/>
    </row>
    <row r="20" spans="1:14" ht="12.75" customHeight="1">
      <c r="A20" s="305"/>
      <c r="B20" s="305"/>
      <c r="C20" s="305"/>
      <c r="D20" s="305"/>
      <c r="E20" s="305"/>
      <c r="F20" s="305"/>
      <c r="G20" s="305"/>
      <c r="H20" s="306" t="s">
        <v>371</v>
      </c>
      <c r="I20" s="306"/>
      <c r="J20" s="306"/>
      <c r="K20" s="306"/>
      <c r="L20" s="305"/>
      <c r="M20" s="305"/>
      <c r="N20" s="305"/>
    </row>
    <row r="21" spans="1:14" ht="12.75" customHeight="1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  <c r="L21" s="305"/>
      <c r="M21" s="305"/>
      <c r="N21" s="305"/>
    </row>
    <row r="22" spans="1:14" ht="12.75" customHeight="1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27" t="s">
        <v>65</v>
      </c>
      <c r="M22" s="305"/>
      <c r="N22" s="305"/>
    </row>
    <row r="23" spans="1:14" ht="12.75" customHeight="1">
      <c r="A23" s="305"/>
      <c r="B23" s="305"/>
      <c r="C23" s="305"/>
      <c r="D23" s="305"/>
      <c r="E23" s="305"/>
      <c r="F23" s="305"/>
      <c r="G23" s="305"/>
      <c r="H23" s="305"/>
      <c r="I23" s="326" t="s">
        <v>191</v>
      </c>
      <c r="J23" s="326"/>
      <c r="K23" s="326"/>
      <c r="L23" s="325"/>
      <c r="M23" s="305"/>
      <c r="N23" s="305"/>
    </row>
    <row r="24" spans="1:14" ht="12.75" customHeight="1">
      <c r="A24" s="305"/>
      <c r="B24" s="305"/>
      <c r="C24" s="305"/>
      <c r="D24" s="305"/>
      <c r="E24" s="305"/>
      <c r="F24" s="305"/>
      <c r="G24" s="305"/>
      <c r="H24" s="305"/>
      <c r="I24" s="326" t="s">
        <v>0</v>
      </c>
      <c r="J24" s="326"/>
      <c r="K24" s="326"/>
      <c r="L24" s="325">
        <v>188712831</v>
      </c>
      <c r="M24" s="305"/>
      <c r="N24" s="305"/>
    </row>
    <row r="25" spans="1:14" ht="12.75" customHeight="1">
      <c r="A25" s="305"/>
      <c r="B25" s="305"/>
      <c r="C25" s="305"/>
      <c r="D25" s="305"/>
      <c r="E25" s="305"/>
      <c r="F25" s="305"/>
      <c r="G25" s="305"/>
      <c r="H25" s="305"/>
      <c r="I25" s="326" t="s">
        <v>1</v>
      </c>
      <c r="J25" s="326"/>
      <c r="K25" s="326"/>
      <c r="L25" s="325">
        <v>190997565</v>
      </c>
      <c r="M25" s="305"/>
      <c r="N25" s="305"/>
    </row>
    <row r="26" spans="1:14" ht="12.75" customHeight="1">
      <c r="A26" s="305"/>
      <c r="B26" s="305"/>
      <c r="C26" s="305"/>
      <c r="D26" s="305"/>
      <c r="E26" s="305"/>
      <c r="F26" s="305"/>
      <c r="G26" s="305"/>
      <c r="H26" s="305"/>
      <c r="I26" s="305"/>
      <c r="J26" s="305"/>
      <c r="K26" s="305"/>
      <c r="L26" s="324" t="s">
        <v>143</v>
      </c>
      <c r="M26" s="305"/>
      <c r="N26" s="305"/>
    </row>
    <row r="27" spans="1:14" ht="12.75" customHeight="1">
      <c r="A27" s="305"/>
      <c r="B27" s="316" t="s">
        <v>2</v>
      </c>
      <c r="C27" s="316"/>
      <c r="D27" s="316"/>
      <c r="E27" s="316"/>
      <c r="F27" s="316"/>
      <c r="G27" s="316"/>
      <c r="H27" s="316" t="s">
        <v>3</v>
      </c>
      <c r="I27" s="316" t="s">
        <v>123</v>
      </c>
      <c r="J27" s="316"/>
      <c r="K27" s="316"/>
      <c r="L27" s="316"/>
      <c r="M27" s="305"/>
      <c r="N27" s="305"/>
    </row>
    <row r="28" spans="1:14" ht="12.75" customHeight="1">
      <c r="A28" s="305"/>
      <c r="B28" s="316"/>
      <c r="C28" s="316"/>
      <c r="D28" s="316"/>
      <c r="E28" s="316"/>
      <c r="F28" s="316"/>
      <c r="G28" s="316"/>
      <c r="H28" s="316"/>
      <c r="I28" s="316" t="s">
        <v>221</v>
      </c>
      <c r="J28" s="316"/>
      <c r="K28" s="316"/>
      <c r="L28" s="316"/>
      <c r="M28" s="305"/>
      <c r="N28" s="305"/>
    </row>
    <row r="29" spans="1:14" ht="24" customHeight="1">
      <c r="A29" s="305"/>
      <c r="B29" s="316"/>
      <c r="C29" s="316"/>
      <c r="D29" s="316"/>
      <c r="E29" s="316"/>
      <c r="F29" s="316"/>
      <c r="G29" s="316"/>
      <c r="H29" s="316"/>
      <c r="I29" s="316" t="s">
        <v>41</v>
      </c>
      <c r="J29" s="316" t="s">
        <v>42</v>
      </c>
      <c r="K29" s="316"/>
      <c r="L29" s="316"/>
      <c r="M29" s="305"/>
      <c r="N29" s="305"/>
    </row>
    <row r="30" spans="1:14" ht="26.25" customHeight="1">
      <c r="A30" s="305"/>
      <c r="B30" s="316"/>
      <c r="C30" s="316"/>
      <c r="D30" s="316"/>
      <c r="E30" s="316"/>
      <c r="F30" s="316"/>
      <c r="G30" s="316"/>
      <c r="H30" s="316"/>
      <c r="I30" s="316"/>
      <c r="J30" s="316" t="s">
        <v>40</v>
      </c>
      <c r="K30" s="316" t="s">
        <v>90</v>
      </c>
      <c r="L30" s="316"/>
      <c r="M30" s="305"/>
      <c r="N30" s="305"/>
    </row>
    <row r="31" spans="1:14" ht="12.75" customHeight="1">
      <c r="A31" s="305"/>
      <c r="B31" s="316"/>
      <c r="C31" s="316"/>
      <c r="D31" s="316"/>
      <c r="E31" s="316"/>
      <c r="F31" s="316"/>
      <c r="G31" s="316"/>
      <c r="H31" s="316"/>
      <c r="I31" s="316"/>
      <c r="J31" s="316"/>
      <c r="K31" s="315" t="s">
        <v>61</v>
      </c>
      <c r="L31" s="315" t="s">
        <v>189</v>
      </c>
      <c r="M31" s="305"/>
      <c r="N31" s="305"/>
    </row>
    <row r="32" spans="1:14" ht="12.75" customHeight="1">
      <c r="A32" s="305"/>
      <c r="B32" s="316">
        <v>1</v>
      </c>
      <c r="C32" s="316"/>
      <c r="D32" s="316"/>
      <c r="E32" s="316"/>
      <c r="F32" s="316"/>
      <c r="G32" s="316"/>
      <c r="H32" s="315">
        <v>2</v>
      </c>
      <c r="I32" s="315">
        <v>3</v>
      </c>
      <c r="J32" s="315">
        <v>4</v>
      </c>
      <c r="K32" s="315">
        <v>5</v>
      </c>
      <c r="L32" s="315">
        <v>6</v>
      </c>
      <c r="M32" s="305"/>
      <c r="N32" s="305"/>
    </row>
    <row r="33" spans="1:14" ht="12.75" customHeight="1">
      <c r="A33" s="314" t="s">
        <v>370</v>
      </c>
      <c r="B33" s="319">
        <v>2</v>
      </c>
      <c r="C33" s="319"/>
      <c r="D33" s="319"/>
      <c r="E33" s="319"/>
      <c r="F33" s="319"/>
      <c r="G33" s="319"/>
      <c r="H33" s="318" t="s">
        <v>188</v>
      </c>
      <c r="I33" s="317" t="s">
        <v>223</v>
      </c>
      <c r="J33" s="317" t="s">
        <v>222</v>
      </c>
      <c r="K33" s="323"/>
      <c r="L33" s="317"/>
      <c r="M33" s="305"/>
      <c r="N33" s="305"/>
    </row>
    <row r="34" spans="1:14" ht="25.5" customHeight="1">
      <c r="A34" s="314" t="s">
        <v>218</v>
      </c>
      <c r="B34" s="319">
        <v>2</v>
      </c>
      <c r="C34" s="319">
        <v>1</v>
      </c>
      <c r="D34" s="319"/>
      <c r="E34" s="319"/>
      <c r="F34" s="319"/>
      <c r="G34" s="319"/>
      <c r="H34" s="318" t="s">
        <v>187</v>
      </c>
      <c r="I34" s="317" t="s">
        <v>223</v>
      </c>
      <c r="J34" s="317" t="s">
        <v>369</v>
      </c>
      <c r="K34" s="317"/>
      <c r="L34" s="317"/>
      <c r="M34" s="305"/>
      <c r="N34" s="305"/>
    </row>
    <row r="35" spans="1:14" ht="12.75" customHeight="1">
      <c r="A35" s="314" t="s">
        <v>216</v>
      </c>
      <c r="B35" s="322">
        <v>2</v>
      </c>
      <c r="C35" s="322">
        <v>1</v>
      </c>
      <c r="D35" s="322">
        <v>1</v>
      </c>
      <c r="E35" s="322"/>
      <c r="F35" s="322"/>
      <c r="G35" s="322"/>
      <c r="H35" s="321" t="s">
        <v>186</v>
      </c>
      <c r="I35" s="320"/>
      <c r="J35" s="320" t="s">
        <v>367</v>
      </c>
      <c r="K35" s="320"/>
      <c r="L35" s="320" t="s">
        <v>39</v>
      </c>
      <c r="M35" s="305"/>
      <c r="N35" s="305"/>
    </row>
    <row r="36" spans="1:14" ht="12.75" customHeight="1">
      <c r="A36" s="314" t="s">
        <v>368</v>
      </c>
      <c r="B36" s="322">
        <v>2</v>
      </c>
      <c r="C36" s="322">
        <v>1</v>
      </c>
      <c r="D36" s="322">
        <v>1</v>
      </c>
      <c r="E36" s="322">
        <v>1</v>
      </c>
      <c r="F36" s="322">
        <v>1</v>
      </c>
      <c r="G36" s="322">
        <v>1</v>
      </c>
      <c r="H36" s="321" t="s">
        <v>4</v>
      </c>
      <c r="I36" s="320"/>
      <c r="J36" s="320" t="s">
        <v>367</v>
      </c>
      <c r="K36" s="320"/>
      <c r="L36" s="320" t="s">
        <v>39</v>
      </c>
      <c r="M36" s="305"/>
      <c r="N36" s="305"/>
    </row>
    <row r="37" spans="1:14" ht="25.5" customHeight="1">
      <c r="A37" s="314" t="s">
        <v>366</v>
      </c>
      <c r="B37" s="322"/>
      <c r="C37" s="322"/>
      <c r="D37" s="322"/>
      <c r="E37" s="322"/>
      <c r="F37" s="322"/>
      <c r="G37" s="322"/>
      <c r="H37" s="321" t="s">
        <v>100</v>
      </c>
      <c r="I37" s="320"/>
      <c r="J37" s="320" t="s">
        <v>365</v>
      </c>
      <c r="K37" s="320"/>
      <c r="L37" s="320" t="s">
        <v>39</v>
      </c>
      <c r="M37" s="305"/>
      <c r="N37" s="305"/>
    </row>
    <row r="38" spans="1:14" ht="12.75" customHeight="1">
      <c r="A38" s="314" t="s">
        <v>364</v>
      </c>
      <c r="B38" s="322">
        <v>2</v>
      </c>
      <c r="C38" s="322">
        <v>1</v>
      </c>
      <c r="D38" s="322">
        <v>1</v>
      </c>
      <c r="E38" s="322">
        <v>1</v>
      </c>
      <c r="F38" s="322">
        <v>1</v>
      </c>
      <c r="G38" s="322">
        <v>2</v>
      </c>
      <c r="H38" s="321" t="s">
        <v>5</v>
      </c>
      <c r="I38" s="320"/>
      <c r="J38" s="320"/>
      <c r="K38" s="320"/>
      <c r="L38" s="320" t="s">
        <v>39</v>
      </c>
      <c r="M38" s="305"/>
      <c r="N38" s="305"/>
    </row>
    <row r="39" spans="1:14" ht="12.75" customHeight="1">
      <c r="A39" s="314" t="s">
        <v>363</v>
      </c>
      <c r="B39" s="322">
        <v>2</v>
      </c>
      <c r="C39" s="322">
        <v>1</v>
      </c>
      <c r="D39" s="322">
        <v>2</v>
      </c>
      <c r="E39" s="322"/>
      <c r="F39" s="322"/>
      <c r="G39" s="322"/>
      <c r="H39" s="321" t="s">
        <v>85</v>
      </c>
      <c r="I39" s="320" t="s">
        <v>223</v>
      </c>
      <c r="J39" s="320" t="s">
        <v>361</v>
      </c>
      <c r="K39" s="320" t="s">
        <v>39</v>
      </c>
      <c r="L39" s="320"/>
      <c r="M39" s="305"/>
      <c r="N39" s="305"/>
    </row>
    <row r="40" spans="1:14" ht="12.75" customHeight="1">
      <c r="A40" s="314" t="s">
        <v>362</v>
      </c>
      <c r="B40" s="322">
        <v>2</v>
      </c>
      <c r="C40" s="322">
        <v>1</v>
      </c>
      <c r="D40" s="322">
        <v>2</v>
      </c>
      <c r="E40" s="322">
        <v>1</v>
      </c>
      <c r="F40" s="322">
        <v>1</v>
      </c>
      <c r="G40" s="322">
        <v>1</v>
      </c>
      <c r="H40" s="321" t="s">
        <v>85</v>
      </c>
      <c r="I40" s="320" t="s">
        <v>223</v>
      </c>
      <c r="J40" s="320" t="s">
        <v>361</v>
      </c>
      <c r="K40" s="320" t="s">
        <v>39</v>
      </c>
      <c r="L40" s="320"/>
      <c r="M40" s="305"/>
      <c r="N40" s="305"/>
    </row>
    <row r="41" spans="1:14" ht="25.5" customHeight="1">
      <c r="A41" s="314" t="s">
        <v>360</v>
      </c>
      <c r="B41" s="319">
        <v>2</v>
      </c>
      <c r="C41" s="319">
        <v>2</v>
      </c>
      <c r="D41" s="319"/>
      <c r="E41" s="319"/>
      <c r="F41" s="319"/>
      <c r="G41" s="319"/>
      <c r="H41" s="318" t="s">
        <v>185</v>
      </c>
      <c r="I41" s="317"/>
      <c r="J41" s="317" t="s">
        <v>358</v>
      </c>
      <c r="K41" s="317"/>
      <c r="L41" s="317"/>
      <c r="M41" s="305"/>
      <c r="N41" s="305"/>
    </row>
    <row r="42" spans="1:14" ht="12.75" customHeight="1">
      <c r="A42" s="314" t="s">
        <v>359</v>
      </c>
      <c r="B42" s="322">
        <v>2</v>
      </c>
      <c r="C42" s="322">
        <v>2</v>
      </c>
      <c r="D42" s="322">
        <v>1</v>
      </c>
      <c r="E42" s="322"/>
      <c r="F42" s="322"/>
      <c r="G42" s="322"/>
      <c r="H42" s="321" t="s">
        <v>185</v>
      </c>
      <c r="I42" s="320"/>
      <c r="J42" s="320" t="s">
        <v>358</v>
      </c>
      <c r="K42" s="320"/>
      <c r="L42" s="320"/>
      <c r="M42" s="305"/>
      <c r="N42" s="305"/>
    </row>
    <row r="43" spans="1:14" ht="12.75" customHeight="1">
      <c r="A43" s="314" t="s">
        <v>357</v>
      </c>
      <c r="B43" s="322">
        <v>2</v>
      </c>
      <c r="C43" s="322">
        <v>2</v>
      </c>
      <c r="D43" s="322">
        <v>1</v>
      </c>
      <c r="E43" s="322">
        <v>1</v>
      </c>
      <c r="F43" s="322">
        <v>1</v>
      </c>
      <c r="G43" s="322">
        <v>1</v>
      </c>
      <c r="H43" s="321" t="s">
        <v>6</v>
      </c>
      <c r="I43" s="320"/>
      <c r="J43" s="320"/>
      <c r="K43" s="320" t="s">
        <v>39</v>
      </c>
      <c r="L43" s="320"/>
      <c r="M43" s="305"/>
      <c r="N43" s="305"/>
    </row>
    <row r="44" spans="1:14" ht="25.5" customHeight="1">
      <c r="A44" s="314" t="s">
        <v>356</v>
      </c>
      <c r="B44" s="322">
        <v>2</v>
      </c>
      <c r="C44" s="322">
        <v>2</v>
      </c>
      <c r="D44" s="322">
        <v>1</v>
      </c>
      <c r="E44" s="322">
        <v>1</v>
      </c>
      <c r="F44" s="322">
        <v>1</v>
      </c>
      <c r="G44" s="322">
        <v>2</v>
      </c>
      <c r="H44" s="321" t="s">
        <v>7</v>
      </c>
      <c r="I44" s="320"/>
      <c r="J44" s="320"/>
      <c r="K44" s="320" t="s">
        <v>39</v>
      </c>
      <c r="L44" s="320"/>
      <c r="M44" s="305"/>
      <c r="N44" s="305"/>
    </row>
    <row r="45" spans="1:14" ht="12.75" customHeight="1">
      <c r="A45" s="314" t="s">
        <v>355</v>
      </c>
      <c r="B45" s="322">
        <v>2</v>
      </c>
      <c r="C45" s="322">
        <v>2</v>
      </c>
      <c r="D45" s="322">
        <v>1</v>
      </c>
      <c r="E45" s="322">
        <v>1</v>
      </c>
      <c r="F45" s="322">
        <v>1</v>
      </c>
      <c r="G45" s="322">
        <v>5</v>
      </c>
      <c r="H45" s="321" t="s">
        <v>8</v>
      </c>
      <c r="I45" s="320"/>
      <c r="J45" s="320" t="s">
        <v>214</v>
      </c>
      <c r="K45" s="320" t="s">
        <v>39</v>
      </c>
      <c r="L45" s="320"/>
      <c r="M45" s="305"/>
      <c r="N45" s="305"/>
    </row>
    <row r="46" spans="1:14" ht="12.75" customHeight="1">
      <c r="A46" s="314" t="s">
        <v>354</v>
      </c>
      <c r="B46" s="322">
        <v>2</v>
      </c>
      <c r="C46" s="322">
        <v>2</v>
      </c>
      <c r="D46" s="322">
        <v>1</v>
      </c>
      <c r="E46" s="322">
        <v>1</v>
      </c>
      <c r="F46" s="322">
        <v>1</v>
      </c>
      <c r="G46" s="322">
        <v>6</v>
      </c>
      <c r="H46" s="321" t="s">
        <v>9</v>
      </c>
      <c r="I46" s="320"/>
      <c r="J46" s="320" t="s">
        <v>353</v>
      </c>
      <c r="K46" s="320" t="s">
        <v>39</v>
      </c>
      <c r="L46" s="320"/>
      <c r="M46" s="305"/>
      <c r="N46" s="305"/>
    </row>
    <row r="47" spans="1:14" ht="12.75" customHeight="1">
      <c r="A47" s="314" t="s">
        <v>352</v>
      </c>
      <c r="B47" s="322">
        <v>2</v>
      </c>
      <c r="C47" s="322">
        <v>2</v>
      </c>
      <c r="D47" s="322">
        <v>1</v>
      </c>
      <c r="E47" s="322">
        <v>1</v>
      </c>
      <c r="F47" s="322">
        <v>1</v>
      </c>
      <c r="G47" s="322">
        <v>7</v>
      </c>
      <c r="H47" s="321" t="s">
        <v>10</v>
      </c>
      <c r="I47" s="320"/>
      <c r="J47" s="320"/>
      <c r="K47" s="320" t="s">
        <v>39</v>
      </c>
      <c r="L47" s="320"/>
      <c r="M47" s="305"/>
      <c r="N47" s="305"/>
    </row>
    <row r="48" spans="1:14" ht="12.75" customHeight="1">
      <c r="A48" s="314" t="s">
        <v>351</v>
      </c>
      <c r="B48" s="322">
        <v>2</v>
      </c>
      <c r="C48" s="322">
        <v>2</v>
      </c>
      <c r="D48" s="322">
        <v>1</v>
      </c>
      <c r="E48" s="322">
        <v>1</v>
      </c>
      <c r="F48" s="322">
        <v>1</v>
      </c>
      <c r="G48" s="322">
        <v>8</v>
      </c>
      <c r="H48" s="321" t="s">
        <v>11</v>
      </c>
      <c r="I48" s="320"/>
      <c r="J48" s="320"/>
      <c r="K48" s="320" t="s">
        <v>39</v>
      </c>
      <c r="L48" s="320"/>
      <c r="M48" s="305"/>
      <c r="N48" s="305"/>
    </row>
    <row r="49" spans="1:14" ht="12.75" customHeight="1">
      <c r="A49" s="314" t="s">
        <v>350</v>
      </c>
      <c r="B49" s="322">
        <v>2</v>
      </c>
      <c r="C49" s="322">
        <v>2</v>
      </c>
      <c r="D49" s="322">
        <v>1</v>
      </c>
      <c r="E49" s="322">
        <v>1</v>
      </c>
      <c r="F49" s="322">
        <v>1</v>
      </c>
      <c r="G49" s="322">
        <v>10</v>
      </c>
      <c r="H49" s="321" t="s">
        <v>13</v>
      </c>
      <c r="I49" s="320"/>
      <c r="J49" s="320" t="s">
        <v>349</v>
      </c>
      <c r="K49" s="320" t="s">
        <v>39</v>
      </c>
      <c r="L49" s="320"/>
      <c r="M49" s="305"/>
      <c r="N49" s="305"/>
    </row>
    <row r="50" spans="1:14" ht="38.25" customHeight="1">
      <c r="A50" s="314" t="s">
        <v>348</v>
      </c>
      <c r="B50" s="322">
        <v>2</v>
      </c>
      <c r="C50" s="322">
        <v>2</v>
      </c>
      <c r="D50" s="322">
        <v>1</v>
      </c>
      <c r="E50" s="322">
        <v>1</v>
      </c>
      <c r="F50" s="322">
        <v>1</v>
      </c>
      <c r="G50" s="322">
        <v>11</v>
      </c>
      <c r="H50" s="321" t="s">
        <v>88</v>
      </c>
      <c r="I50" s="320"/>
      <c r="J50" s="320"/>
      <c r="K50" s="320"/>
      <c r="L50" s="320" t="s">
        <v>39</v>
      </c>
      <c r="M50" s="305"/>
      <c r="N50" s="305"/>
    </row>
    <row r="51" spans="1:14" ht="25.5" customHeight="1">
      <c r="A51" s="314" t="s">
        <v>347</v>
      </c>
      <c r="B51" s="322">
        <v>2</v>
      </c>
      <c r="C51" s="322">
        <v>2</v>
      </c>
      <c r="D51" s="322">
        <v>1</v>
      </c>
      <c r="E51" s="322">
        <v>1</v>
      </c>
      <c r="F51" s="322">
        <v>1</v>
      </c>
      <c r="G51" s="322">
        <v>12</v>
      </c>
      <c r="H51" s="321" t="s">
        <v>14</v>
      </c>
      <c r="I51" s="320"/>
      <c r="J51" s="320"/>
      <c r="K51" s="320" t="s">
        <v>39</v>
      </c>
      <c r="L51" s="320"/>
      <c r="M51" s="305"/>
      <c r="N51" s="305"/>
    </row>
    <row r="52" spans="1:14" ht="25.5" customHeight="1">
      <c r="A52" s="314" t="s">
        <v>346</v>
      </c>
      <c r="B52" s="322">
        <v>2</v>
      </c>
      <c r="C52" s="322">
        <v>2</v>
      </c>
      <c r="D52" s="322">
        <v>1</v>
      </c>
      <c r="E52" s="322">
        <v>1</v>
      </c>
      <c r="F52" s="322">
        <v>1</v>
      </c>
      <c r="G52" s="322">
        <v>14</v>
      </c>
      <c r="H52" s="321" t="s">
        <v>183</v>
      </c>
      <c r="I52" s="320"/>
      <c r="J52" s="320" t="s">
        <v>342</v>
      </c>
      <c r="K52" s="320" t="s">
        <v>39</v>
      </c>
      <c r="L52" s="320"/>
      <c r="M52" s="305"/>
      <c r="N52" s="305"/>
    </row>
    <row r="53" spans="1:14" ht="25.5" customHeight="1">
      <c r="A53" s="314" t="s">
        <v>345</v>
      </c>
      <c r="B53" s="322">
        <v>2</v>
      </c>
      <c r="C53" s="322">
        <v>2</v>
      </c>
      <c r="D53" s="322">
        <v>1</v>
      </c>
      <c r="E53" s="322">
        <v>1</v>
      </c>
      <c r="F53" s="322">
        <v>1</v>
      </c>
      <c r="G53" s="322">
        <v>15</v>
      </c>
      <c r="H53" s="321" t="s">
        <v>15</v>
      </c>
      <c r="I53" s="320"/>
      <c r="J53" s="320" t="s">
        <v>344</v>
      </c>
      <c r="K53" s="320" t="s">
        <v>39</v>
      </c>
      <c r="L53" s="320"/>
      <c r="M53" s="305"/>
      <c r="N53" s="305"/>
    </row>
    <row r="54" spans="1:14" ht="12.75" customHeight="1">
      <c r="A54" s="314" t="s">
        <v>343</v>
      </c>
      <c r="B54" s="322">
        <v>2</v>
      </c>
      <c r="C54" s="322">
        <v>2</v>
      </c>
      <c r="D54" s="322">
        <v>1</v>
      </c>
      <c r="E54" s="322">
        <v>1</v>
      </c>
      <c r="F54" s="322">
        <v>1</v>
      </c>
      <c r="G54" s="322">
        <v>16</v>
      </c>
      <c r="H54" s="321" t="s">
        <v>16</v>
      </c>
      <c r="I54" s="320"/>
      <c r="J54" s="320" t="s">
        <v>342</v>
      </c>
      <c r="K54" s="320" t="s">
        <v>39</v>
      </c>
      <c r="L54" s="320"/>
      <c r="M54" s="305"/>
      <c r="N54" s="305"/>
    </row>
    <row r="55" spans="1:14" ht="38.25" customHeight="1">
      <c r="A55" s="314" t="s">
        <v>341</v>
      </c>
      <c r="B55" s="322">
        <v>2</v>
      </c>
      <c r="C55" s="322">
        <v>2</v>
      </c>
      <c r="D55" s="322">
        <v>1</v>
      </c>
      <c r="E55" s="322">
        <v>1</v>
      </c>
      <c r="F55" s="322">
        <v>1</v>
      </c>
      <c r="G55" s="322">
        <v>17</v>
      </c>
      <c r="H55" s="321" t="s">
        <v>182</v>
      </c>
      <c r="I55" s="320"/>
      <c r="J55" s="320"/>
      <c r="K55" s="320" t="s">
        <v>39</v>
      </c>
      <c r="L55" s="320"/>
      <c r="M55" s="305"/>
      <c r="N55" s="305"/>
    </row>
    <row r="56" spans="1:14" ht="25.5" customHeight="1">
      <c r="A56" s="314" t="s">
        <v>340</v>
      </c>
      <c r="B56" s="322">
        <v>2</v>
      </c>
      <c r="C56" s="322">
        <v>2</v>
      </c>
      <c r="D56" s="322">
        <v>1</v>
      </c>
      <c r="E56" s="322">
        <v>1</v>
      </c>
      <c r="F56" s="322">
        <v>1</v>
      </c>
      <c r="G56" s="322">
        <v>18</v>
      </c>
      <c r="H56" s="321" t="s">
        <v>144</v>
      </c>
      <c r="I56" s="320"/>
      <c r="J56" s="320"/>
      <c r="K56" s="320" t="s">
        <v>39</v>
      </c>
      <c r="L56" s="320"/>
      <c r="M56" s="305"/>
      <c r="N56" s="305"/>
    </row>
    <row r="57" spans="1:14" ht="12.75" customHeight="1">
      <c r="A57" s="314" t="s">
        <v>339</v>
      </c>
      <c r="B57" s="322">
        <v>2</v>
      </c>
      <c r="C57" s="322">
        <v>2</v>
      </c>
      <c r="D57" s="322">
        <v>1</v>
      </c>
      <c r="E57" s="322">
        <v>1</v>
      </c>
      <c r="F57" s="322">
        <v>1</v>
      </c>
      <c r="G57" s="322">
        <v>20</v>
      </c>
      <c r="H57" s="321" t="s">
        <v>91</v>
      </c>
      <c r="I57" s="320"/>
      <c r="J57" s="320" t="s">
        <v>338</v>
      </c>
      <c r="K57" s="320" t="s">
        <v>39</v>
      </c>
      <c r="L57" s="320"/>
      <c r="M57" s="305"/>
      <c r="N57" s="305"/>
    </row>
    <row r="58" spans="1:14" ht="12.75" customHeight="1">
      <c r="A58" s="314" t="s">
        <v>337</v>
      </c>
      <c r="B58" s="322">
        <v>2</v>
      </c>
      <c r="C58" s="322">
        <v>2</v>
      </c>
      <c r="D58" s="322">
        <v>1</v>
      </c>
      <c r="E58" s="322">
        <v>1</v>
      </c>
      <c r="F58" s="322">
        <v>1</v>
      </c>
      <c r="G58" s="322">
        <v>30</v>
      </c>
      <c r="H58" s="321" t="s">
        <v>17</v>
      </c>
      <c r="I58" s="320"/>
      <c r="J58" s="320" t="s">
        <v>336</v>
      </c>
      <c r="K58" s="320" t="s">
        <v>39</v>
      </c>
      <c r="L58" s="320"/>
      <c r="M58" s="305"/>
      <c r="N58" s="305"/>
    </row>
    <row r="59" spans="1:14" ht="12.75" customHeight="1">
      <c r="A59" s="314" t="s">
        <v>335</v>
      </c>
      <c r="B59" s="319">
        <v>2</v>
      </c>
      <c r="C59" s="319">
        <v>3</v>
      </c>
      <c r="D59" s="319"/>
      <c r="E59" s="319"/>
      <c r="F59" s="319"/>
      <c r="G59" s="319"/>
      <c r="H59" s="318" t="s">
        <v>180</v>
      </c>
      <c r="I59" s="317"/>
      <c r="J59" s="317"/>
      <c r="K59" s="317" t="s">
        <v>39</v>
      </c>
      <c r="L59" s="317"/>
      <c r="M59" s="305"/>
      <c r="N59" s="305"/>
    </row>
    <row r="60" spans="1:14" ht="12.75" customHeight="1">
      <c r="A60" s="314" t="s">
        <v>334</v>
      </c>
      <c r="B60" s="322">
        <v>2</v>
      </c>
      <c r="C60" s="322">
        <v>3</v>
      </c>
      <c r="D60" s="322">
        <v>1</v>
      </c>
      <c r="E60" s="322"/>
      <c r="F60" s="322"/>
      <c r="G60" s="322"/>
      <c r="H60" s="321" t="s">
        <v>179</v>
      </c>
      <c r="I60" s="320"/>
      <c r="J60" s="320"/>
      <c r="K60" s="320" t="s">
        <v>39</v>
      </c>
      <c r="L60" s="320"/>
      <c r="M60" s="305"/>
      <c r="N60" s="305"/>
    </row>
    <row r="61" spans="1:14" ht="12.75" customHeight="1">
      <c r="A61" s="314" t="s">
        <v>333</v>
      </c>
      <c r="B61" s="322">
        <v>2</v>
      </c>
      <c r="C61" s="322">
        <v>3</v>
      </c>
      <c r="D61" s="322">
        <v>1</v>
      </c>
      <c r="E61" s="322">
        <v>1</v>
      </c>
      <c r="F61" s="322"/>
      <c r="G61" s="322"/>
      <c r="H61" s="321" t="s">
        <v>178</v>
      </c>
      <c r="I61" s="320"/>
      <c r="J61" s="320"/>
      <c r="K61" s="320" t="s">
        <v>39</v>
      </c>
      <c r="L61" s="320"/>
      <c r="M61" s="305"/>
      <c r="N61" s="305"/>
    </row>
    <row r="62" spans="1:14" ht="25.5" customHeight="1">
      <c r="A62" s="314" t="s">
        <v>332</v>
      </c>
      <c r="B62" s="322">
        <v>2</v>
      </c>
      <c r="C62" s="322">
        <v>3</v>
      </c>
      <c r="D62" s="322">
        <v>1</v>
      </c>
      <c r="E62" s="322">
        <v>1</v>
      </c>
      <c r="F62" s="322">
        <v>1</v>
      </c>
      <c r="G62" s="322">
        <v>1</v>
      </c>
      <c r="H62" s="321" t="s">
        <v>18</v>
      </c>
      <c r="I62" s="320"/>
      <c r="J62" s="320"/>
      <c r="K62" s="320" t="s">
        <v>39</v>
      </c>
      <c r="L62" s="320"/>
      <c r="M62" s="305"/>
      <c r="N62" s="305"/>
    </row>
    <row r="63" spans="1:14" ht="25.5" customHeight="1">
      <c r="A63" s="314" t="s">
        <v>331</v>
      </c>
      <c r="B63" s="322">
        <v>2</v>
      </c>
      <c r="C63" s="322">
        <v>3</v>
      </c>
      <c r="D63" s="322">
        <v>1</v>
      </c>
      <c r="E63" s="322">
        <v>1</v>
      </c>
      <c r="F63" s="322">
        <v>1</v>
      </c>
      <c r="G63" s="322">
        <v>2</v>
      </c>
      <c r="H63" s="321" t="s">
        <v>19</v>
      </c>
      <c r="I63" s="320"/>
      <c r="J63" s="320"/>
      <c r="K63" s="320" t="s">
        <v>39</v>
      </c>
      <c r="L63" s="320"/>
      <c r="M63" s="305"/>
      <c r="N63" s="305"/>
    </row>
    <row r="64" spans="1:14" ht="25.5" customHeight="1">
      <c r="A64" s="314" t="s">
        <v>330</v>
      </c>
      <c r="B64" s="322">
        <v>2</v>
      </c>
      <c r="C64" s="322">
        <v>3</v>
      </c>
      <c r="D64" s="322">
        <v>1</v>
      </c>
      <c r="E64" s="322">
        <v>1</v>
      </c>
      <c r="F64" s="322">
        <v>1</v>
      </c>
      <c r="G64" s="322">
        <v>3</v>
      </c>
      <c r="H64" s="321" t="s">
        <v>20</v>
      </c>
      <c r="I64" s="320"/>
      <c r="J64" s="320"/>
      <c r="K64" s="320" t="s">
        <v>39</v>
      </c>
      <c r="L64" s="320"/>
      <c r="M64" s="305"/>
      <c r="N64" s="305"/>
    </row>
    <row r="65" spans="1:14" ht="38.25" customHeight="1">
      <c r="A65" s="314" t="s">
        <v>329</v>
      </c>
      <c r="B65" s="322">
        <v>2</v>
      </c>
      <c r="C65" s="322">
        <v>3</v>
      </c>
      <c r="D65" s="322">
        <v>1</v>
      </c>
      <c r="E65" s="322">
        <v>2</v>
      </c>
      <c r="F65" s="322"/>
      <c r="G65" s="322"/>
      <c r="H65" s="321" t="s">
        <v>92</v>
      </c>
      <c r="I65" s="320"/>
      <c r="J65" s="320"/>
      <c r="K65" s="320" t="s">
        <v>39</v>
      </c>
      <c r="L65" s="320"/>
      <c r="M65" s="305"/>
      <c r="N65" s="305"/>
    </row>
    <row r="66" spans="1:14" ht="25.5" customHeight="1">
      <c r="A66" s="314" t="s">
        <v>328</v>
      </c>
      <c r="B66" s="322">
        <v>2</v>
      </c>
      <c r="C66" s="322">
        <v>3</v>
      </c>
      <c r="D66" s="322">
        <v>1</v>
      </c>
      <c r="E66" s="322">
        <v>2</v>
      </c>
      <c r="F66" s="322">
        <v>1</v>
      </c>
      <c r="G66" s="322">
        <v>1</v>
      </c>
      <c r="H66" s="321" t="s">
        <v>18</v>
      </c>
      <c r="I66" s="320"/>
      <c r="J66" s="320"/>
      <c r="K66" s="320" t="s">
        <v>39</v>
      </c>
      <c r="L66" s="320"/>
      <c r="M66" s="305"/>
      <c r="N66" s="305"/>
    </row>
    <row r="67" spans="1:14" ht="25.5" customHeight="1">
      <c r="A67" s="314" t="s">
        <v>327</v>
      </c>
      <c r="B67" s="322">
        <v>2</v>
      </c>
      <c r="C67" s="322">
        <v>3</v>
      </c>
      <c r="D67" s="322">
        <v>1</v>
      </c>
      <c r="E67" s="322">
        <v>2</v>
      </c>
      <c r="F67" s="322">
        <v>1</v>
      </c>
      <c r="G67" s="322">
        <v>2</v>
      </c>
      <c r="H67" s="321" t="s">
        <v>19</v>
      </c>
      <c r="I67" s="320"/>
      <c r="J67" s="320"/>
      <c r="K67" s="320" t="s">
        <v>39</v>
      </c>
      <c r="L67" s="320"/>
      <c r="M67" s="305"/>
      <c r="N67" s="305"/>
    </row>
    <row r="68" spans="1:14" ht="25.5" customHeight="1">
      <c r="A68" s="314" t="s">
        <v>326</v>
      </c>
      <c r="B68" s="322">
        <v>2</v>
      </c>
      <c r="C68" s="322">
        <v>3</v>
      </c>
      <c r="D68" s="322">
        <v>1</v>
      </c>
      <c r="E68" s="322">
        <v>2</v>
      </c>
      <c r="F68" s="322">
        <v>1</v>
      </c>
      <c r="G68" s="322">
        <v>3</v>
      </c>
      <c r="H68" s="321" t="s">
        <v>20</v>
      </c>
      <c r="I68" s="320"/>
      <c r="J68" s="320"/>
      <c r="K68" s="320" t="s">
        <v>39</v>
      </c>
      <c r="L68" s="320"/>
      <c r="M68" s="305"/>
      <c r="N68" s="305"/>
    </row>
    <row r="69" spans="1:14" ht="12.75" customHeight="1">
      <c r="A69" s="314" t="s">
        <v>325</v>
      </c>
      <c r="B69" s="322">
        <v>2</v>
      </c>
      <c r="C69" s="322">
        <v>3</v>
      </c>
      <c r="D69" s="322">
        <v>1</v>
      </c>
      <c r="E69" s="322">
        <v>3</v>
      </c>
      <c r="F69" s="322"/>
      <c r="G69" s="322"/>
      <c r="H69" s="321" t="s">
        <v>177</v>
      </c>
      <c r="I69" s="320"/>
      <c r="J69" s="320"/>
      <c r="K69" s="320" t="s">
        <v>39</v>
      </c>
      <c r="L69" s="320"/>
      <c r="M69" s="305"/>
      <c r="N69" s="305"/>
    </row>
    <row r="70" spans="1:14" ht="12.75" customHeight="1">
      <c r="A70" s="314" t="s">
        <v>324</v>
      </c>
      <c r="B70" s="322">
        <v>2</v>
      </c>
      <c r="C70" s="322">
        <v>3</v>
      </c>
      <c r="D70" s="322">
        <v>1</v>
      </c>
      <c r="E70" s="322">
        <v>3</v>
      </c>
      <c r="F70" s="322">
        <v>1</v>
      </c>
      <c r="G70" s="322">
        <v>1</v>
      </c>
      <c r="H70" s="321" t="s">
        <v>21</v>
      </c>
      <c r="I70" s="320"/>
      <c r="J70" s="320"/>
      <c r="K70" s="320" t="s">
        <v>39</v>
      </c>
      <c r="L70" s="320"/>
      <c r="M70" s="305"/>
      <c r="N70" s="305"/>
    </row>
    <row r="71" spans="1:14" ht="12.75" customHeight="1">
      <c r="A71" s="314" t="s">
        <v>323</v>
      </c>
      <c r="B71" s="322">
        <v>2</v>
      </c>
      <c r="C71" s="322">
        <v>3</v>
      </c>
      <c r="D71" s="322">
        <v>1</v>
      </c>
      <c r="E71" s="322">
        <v>3</v>
      </c>
      <c r="F71" s="322">
        <v>1</v>
      </c>
      <c r="G71" s="322">
        <v>2</v>
      </c>
      <c r="H71" s="321" t="s">
        <v>22</v>
      </c>
      <c r="I71" s="320"/>
      <c r="J71" s="320"/>
      <c r="K71" s="320" t="s">
        <v>39</v>
      </c>
      <c r="L71" s="320"/>
      <c r="M71" s="305"/>
      <c r="N71" s="305"/>
    </row>
    <row r="72" spans="1:14" ht="12.75" customHeight="1">
      <c r="A72" s="314" t="s">
        <v>322</v>
      </c>
      <c r="B72" s="322">
        <v>2</v>
      </c>
      <c r="C72" s="322">
        <v>3</v>
      </c>
      <c r="D72" s="322">
        <v>1</v>
      </c>
      <c r="E72" s="322">
        <v>3</v>
      </c>
      <c r="F72" s="322">
        <v>1</v>
      </c>
      <c r="G72" s="322">
        <v>3</v>
      </c>
      <c r="H72" s="321" t="s">
        <v>23</v>
      </c>
      <c r="I72" s="320"/>
      <c r="J72" s="320"/>
      <c r="K72" s="320" t="s">
        <v>39</v>
      </c>
      <c r="L72" s="320"/>
      <c r="M72" s="305"/>
      <c r="N72" s="305"/>
    </row>
    <row r="73" spans="1:14" ht="12.75" customHeight="1">
      <c r="A73" s="314" t="s">
        <v>321</v>
      </c>
      <c r="B73" s="322">
        <v>2</v>
      </c>
      <c r="C73" s="322">
        <v>3</v>
      </c>
      <c r="D73" s="322">
        <v>2</v>
      </c>
      <c r="E73" s="322"/>
      <c r="F73" s="322"/>
      <c r="G73" s="322"/>
      <c r="H73" s="321" t="s">
        <v>176</v>
      </c>
      <c r="I73" s="320"/>
      <c r="J73" s="320"/>
      <c r="K73" s="320" t="s">
        <v>39</v>
      </c>
      <c r="L73" s="320"/>
      <c r="M73" s="305"/>
      <c r="N73" s="305"/>
    </row>
    <row r="74" spans="1:14" ht="38.25" customHeight="1">
      <c r="A74" s="314" t="s">
        <v>320</v>
      </c>
      <c r="B74" s="322">
        <v>2</v>
      </c>
      <c r="C74" s="322">
        <v>3</v>
      </c>
      <c r="D74" s="322">
        <v>2</v>
      </c>
      <c r="E74" s="322">
        <v>1</v>
      </c>
      <c r="F74" s="322">
        <v>1</v>
      </c>
      <c r="G74" s="322">
        <v>1</v>
      </c>
      <c r="H74" s="321" t="s">
        <v>84</v>
      </c>
      <c r="I74" s="320"/>
      <c r="J74" s="320"/>
      <c r="K74" s="320" t="s">
        <v>39</v>
      </c>
      <c r="L74" s="320"/>
      <c r="M74" s="305"/>
      <c r="N74" s="305"/>
    </row>
    <row r="75" spans="1:14" ht="12.75" customHeight="1">
      <c r="A75" s="314" t="s">
        <v>319</v>
      </c>
      <c r="B75" s="319">
        <v>2</v>
      </c>
      <c r="C75" s="319">
        <v>4</v>
      </c>
      <c r="D75" s="319"/>
      <c r="E75" s="319"/>
      <c r="F75" s="319"/>
      <c r="G75" s="319"/>
      <c r="H75" s="318" t="s">
        <v>74</v>
      </c>
      <c r="I75" s="317"/>
      <c r="J75" s="317"/>
      <c r="K75" s="317" t="s">
        <v>39</v>
      </c>
      <c r="L75" s="317"/>
      <c r="M75" s="305"/>
      <c r="N75" s="305"/>
    </row>
    <row r="76" spans="1:14" ht="12.75" customHeight="1">
      <c r="A76" s="314" t="s">
        <v>318</v>
      </c>
      <c r="B76" s="322">
        <v>2</v>
      </c>
      <c r="C76" s="322">
        <v>4</v>
      </c>
      <c r="D76" s="322">
        <v>1</v>
      </c>
      <c r="E76" s="322"/>
      <c r="F76" s="322"/>
      <c r="G76" s="322"/>
      <c r="H76" s="321" t="s">
        <v>317</v>
      </c>
      <c r="I76" s="320"/>
      <c r="J76" s="320"/>
      <c r="K76" s="320" t="s">
        <v>39</v>
      </c>
      <c r="L76" s="320"/>
      <c r="M76" s="305"/>
      <c r="N76" s="305"/>
    </row>
    <row r="77" spans="1:14" ht="12.75" customHeight="1">
      <c r="A77" s="314" t="s">
        <v>316</v>
      </c>
      <c r="B77" s="322">
        <v>2</v>
      </c>
      <c r="C77" s="322">
        <v>4</v>
      </c>
      <c r="D77" s="322">
        <v>1</v>
      </c>
      <c r="E77" s="322">
        <v>1</v>
      </c>
      <c r="F77" s="322">
        <v>1</v>
      </c>
      <c r="G77" s="322">
        <v>1</v>
      </c>
      <c r="H77" s="321" t="s">
        <v>24</v>
      </c>
      <c r="I77" s="320"/>
      <c r="J77" s="320"/>
      <c r="K77" s="320" t="s">
        <v>39</v>
      </c>
      <c r="L77" s="320"/>
      <c r="M77" s="305"/>
      <c r="N77" s="305"/>
    </row>
    <row r="78" spans="1:14" ht="12.75" customHeight="1">
      <c r="A78" s="314" t="s">
        <v>315</v>
      </c>
      <c r="B78" s="322">
        <v>2</v>
      </c>
      <c r="C78" s="322">
        <v>4</v>
      </c>
      <c r="D78" s="322">
        <v>1</v>
      </c>
      <c r="E78" s="322">
        <v>1</v>
      </c>
      <c r="F78" s="322">
        <v>1</v>
      </c>
      <c r="G78" s="322">
        <v>2</v>
      </c>
      <c r="H78" s="321" t="s">
        <v>86</v>
      </c>
      <c r="I78" s="320"/>
      <c r="J78" s="320"/>
      <c r="K78" s="320" t="s">
        <v>39</v>
      </c>
      <c r="L78" s="320"/>
      <c r="M78" s="305"/>
      <c r="N78" s="305"/>
    </row>
    <row r="79" spans="1:14" ht="12.75" customHeight="1">
      <c r="A79" s="314" t="s">
        <v>314</v>
      </c>
      <c r="B79" s="322">
        <v>2</v>
      </c>
      <c r="C79" s="322">
        <v>4</v>
      </c>
      <c r="D79" s="322">
        <v>1</v>
      </c>
      <c r="E79" s="322">
        <v>1</v>
      </c>
      <c r="F79" s="322">
        <v>1</v>
      </c>
      <c r="G79" s="322">
        <v>3</v>
      </c>
      <c r="H79" s="321" t="s">
        <v>87</v>
      </c>
      <c r="I79" s="320"/>
      <c r="J79" s="320"/>
      <c r="K79" s="320" t="s">
        <v>39</v>
      </c>
      <c r="L79" s="320"/>
      <c r="M79" s="305"/>
      <c r="N79" s="305"/>
    </row>
    <row r="80" spans="1:14" ht="12.75" customHeight="1">
      <c r="A80" s="314" t="s">
        <v>313</v>
      </c>
      <c r="B80" s="319">
        <v>2</v>
      </c>
      <c r="C80" s="319">
        <v>5</v>
      </c>
      <c r="D80" s="319"/>
      <c r="E80" s="319"/>
      <c r="F80" s="319"/>
      <c r="G80" s="319"/>
      <c r="H80" s="318" t="s">
        <v>174</v>
      </c>
      <c r="I80" s="317"/>
      <c r="J80" s="317"/>
      <c r="K80" s="317" t="s">
        <v>39</v>
      </c>
      <c r="L80" s="317"/>
      <c r="M80" s="305"/>
      <c r="N80" s="305"/>
    </row>
    <row r="81" spans="1:14" ht="12.75" customHeight="1">
      <c r="A81" s="314" t="s">
        <v>312</v>
      </c>
      <c r="B81" s="322">
        <v>2</v>
      </c>
      <c r="C81" s="322">
        <v>5</v>
      </c>
      <c r="D81" s="322">
        <v>1</v>
      </c>
      <c r="E81" s="322"/>
      <c r="F81" s="322"/>
      <c r="G81" s="322"/>
      <c r="H81" s="321" t="s">
        <v>173</v>
      </c>
      <c r="I81" s="320"/>
      <c r="J81" s="320"/>
      <c r="K81" s="320" t="s">
        <v>39</v>
      </c>
      <c r="L81" s="320"/>
      <c r="M81" s="305"/>
      <c r="N81" s="305"/>
    </row>
    <row r="82" spans="1:14" ht="12.75" customHeight="1">
      <c r="A82" s="314" t="s">
        <v>311</v>
      </c>
      <c r="B82" s="322">
        <v>2</v>
      </c>
      <c r="C82" s="322">
        <v>5</v>
      </c>
      <c r="D82" s="322">
        <v>1</v>
      </c>
      <c r="E82" s="322">
        <v>1</v>
      </c>
      <c r="F82" s="322">
        <v>1</v>
      </c>
      <c r="G82" s="322">
        <v>1</v>
      </c>
      <c r="H82" s="321" t="s">
        <v>25</v>
      </c>
      <c r="I82" s="320"/>
      <c r="J82" s="320"/>
      <c r="K82" s="320" t="s">
        <v>39</v>
      </c>
      <c r="L82" s="320"/>
      <c r="M82" s="305"/>
      <c r="N82" s="305"/>
    </row>
    <row r="83" spans="1:14" ht="12.75" customHeight="1">
      <c r="A83" s="314" t="s">
        <v>310</v>
      </c>
      <c r="B83" s="322">
        <v>2</v>
      </c>
      <c r="C83" s="322">
        <v>5</v>
      </c>
      <c r="D83" s="322">
        <v>1</v>
      </c>
      <c r="E83" s="322">
        <v>1</v>
      </c>
      <c r="F83" s="322">
        <v>1</v>
      </c>
      <c r="G83" s="322">
        <v>2</v>
      </c>
      <c r="H83" s="321" t="s">
        <v>26</v>
      </c>
      <c r="I83" s="320"/>
      <c r="J83" s="320"/>
      <c r="K83" s="320" t="s">
        <v>39</v>
      </c>
      <c r="L83" s="320"/>
      <c r="M83" s="305"/>
      <c r="N83" s="305"/>
    </row>
    <row r="84" spans="1:14" ht="25.5" customHeight="1">
      <c r="A84" s="314" t="s">
        <v>309</v>
      </c>
      <c r="B84" s="322">
        <v>2</v>
      </c>
      <c r="C84" s="322">
        <v>5</v>
      </c>
      <c r="D84" s="322">
        <v>2</v>
      </c>
      <c r="E84" s="322"/>
      <c r="F84" s="322"/>
      <c r="G84" s="322"/>
      <c r="H84" s="321" t="s">
        <v>172</v>
      </c>
      <c r="I84" s="320"/>
      <c r="J84" s="320"/>
      <c r="K84" s="320" t="s">
        <v>39</v>
      </c>
      <c r="L84" s="320"/>
      <c r="M84" s="305"/>
      <c r="N84" s="305"/>
    </row>
    <row r="85" spans="1:14" ht="12.75" customHeight="1">
      <c r="A85" s="314" t="s">
        <v>308</v>
      </c>
      <c r="B85" s="322">
        <v>2</v>
      </c>
      <c r="C85" s="322">
        <v>5</v>
      </c>
      <c r="D85" s="322">
        <v>2</v>
      </c>
      <c r="E85" s="322">
        <v>1</v>
      </c>
      <c r="F85" s="322">
        <v>1</v>
      </c>
      <c r="G85" s="322">
        <v>1</v>
      </c>
      <c r="H85" s="321" t="s">
        <v>25</v>
      </c>
      <c r="I85" s="320"/>
      <c r="J85" s="320"/>
      <c r="K85" s="320" t="s">
        <v>39</v>
      </c>
      <c r="L85" s="320"/>
      <c r="M85" s="305"/>
      <c r="N85" s="305"/>
    </row>
    <row r="86" spans="1:14" ht="12.75" customHeight="1">
      <c r="A86" s="314" t="s">
        <v>307</v>
      </c>
      <c r="B86" s="322">
        <v>2</v>
      </c>
      <c r="C86" s="322">
        <v>5</v>
      </c>
      <c r="D86" s="322">
        <v>2</v>
      </c>
      <c r="E86" s="322">
        <v>1</v>
      </c>
      <c r="F86" s="322">
        <v>1</v>
      </c>
      <c r="G86" s="322">
        <v>2</v>
      </c>
      <c r="H86" s="321" t="s">
        <v>26</v>
      </c>
      <c r="I86" s="320"/>
      <c r="J86" s="320"/>
      <c r="K86" s="320" t="s">
        <v>39</v>
      </c>
      <c r="L86" s="320"/>
      <c r="M86" s="305"/>
      <c r="N86" s="305"/>
    </row>
    <row r="87" spans="1:14" ht="25.5" customHeight="1">
      <c r="A87" s="314" t="s">
        <v>306</v>
      </c>
      <c r="B87" s="322">
        <v>2</v>
      </c>
      <c r="C87" s="322">
        <v>5</v>
      </c>
      <c r="D87" s="322">
        <v>3</v>
      </c>
      <c r="E87" s="322"/>
      <c r="F87" s="322"/>
      <c r="G87" s="322"/>
      <c r="H87" s="321" t="s">
        <v>171</v>
      </c>
      <c r="I87" s="320"/>
      <c r="J87" s="320"/>
      <c r="K87" s="320" t="s">
        <v>39</v>
      </c>
      <c r="L87" s="320"/>
      <c r="M87" s="305"/>
      <c r="N87" s="305"/>
    </row>
    <row r="88" spans="1:14" ht="12.75" customHeight="1">
      <c r="A88" s="314" t="s">
        <v>305</v>
      </c>
      <c r="B88" s="322">
        <v>2</v>
      </c>
      <c r="C88" s="322">
        <v>5</v>
      </c>
      <c r="D88" s="322">
        <v>3</v>
      </c>
      <c r="E88" s="322">
        <v>1</v>
      </c>
      <c r="F88" s="322">
        <v>1</v>
      </c>
      <c r="G88" s="322">
        <v>1</v>
      </c>
      <c r="H88" s="321" t="s">
        <v>25</v>
      </c>
      <c r="I88" s="320"/>
      <c r="J88" s="320"/>
      <c r="K88" s="320" t="s">
        <v>39</v>
      </c>
      <c r="L88" s="320"/>
      <c r="M88" s="305"/>
      <c r="N88" s="305"/>
    </row>
    <row r="89" spans="1:14" ht="12.75" customHeight="1">
      <c r="A89" s="314" t="s">
        <v>304</v>
      </c>
      <c r="B89" s="322">
        <v>2</v>
      </c>
      <c r="C89" s="322">
        <v>5</v>
      </c>
      <c r="D89" s="322">
        <v>3</v>
      </c>
      <c r="E89" s="322">
        <v>1</v>
      </c>
      <c r="F89" s="322">
        <v>1</v>
      </c>
      <c r="G89" s="322">
        <v>2</v>
      </c>
      <c r="H89" s="321" t="s">
        <v>26</v>
      </c>
      <c r="I89" s="320"/>
      <c r="J89" s="320"/>
      <c r="K89" s="320" t="s">
        <v>39</v>
      </c>
      <c r="L89" s="320"/>
      <c r="M89" s="305"/>
      <c r="N89" s="305"/>
    </row>
    <row r="90" spans="1:14" ht="25.5" customHeight="1">
      <c r="A90" s="314" t="s">
        <v>303</v>
      </c>
      <c r="B90" s="319">
        <v>2</v>
      </c>
      <c r="C90" s="319">
        <v>6</v>
      </c>
      <c r="D90" s="319"/>
      <c r="E90" s="319"/>
      <c r="F90" s="319"/>
      <c r="G90" s="319"/>
      <c r="H90" s="318" t="s">
        <v>170</v>
      </c>
      <c r="I90" s="317"/>
      <c r="J90" s="317"/>
      <c r="K90" s="317" t="s">
        <v>39</v>
      </c>
      <c r="L90" s="317"/>
      <c r="M90" s="305"/>
      <c r="N90" s="305"/>
    </row>
    <row r="91" spans="1:14" ht="12.75" customHeight="1">
      <c r="A91" s="314" t="s">
        <v>302</v>
      </c>
      <c r="B91" s="322">
        <v>2</v>
      </c>
      <c r="C91" s="322">
        <v>6</v>
      </c>
      <c r="D91" s="322">
        <v>1</v>
      </c>
      <c r="E91" s="322"/>
      <c r="F91" s="322"/>
      <c r="G91" s="322"/>
      <c r="H91" s="321" t="s">
        <v>44</v>
      </c>
      <c r="I91" s="320"/>
      <c r="J91" s="320"/>
      <c r="K91" s="320" t="s">
        <v>39</v>
      </c>
      <c r="L91" s="320"/>
      <c r="M91" s="305"/>
      <c r="N91" s="305"/>
    </row>
    <row r="92" spans="1:14" ht="12.75" customHeight="1">
      <c r="A92" s="314" t="s">
        <v>301</v>
      </c>
      <c r="B92" s="322">
        <v>2</v>
      </c>
      <c r="C92" s="322">
        <v>6</v>
      </c>
      <c r="D92" s="322">
        <v>1</v>
      </c>
      <c r="E92" s="322">
        <v>1</v>
      </c>
      <c r="F92" s="322">
        <v>1</v>
      </c>
      <c r="G92" s="322">
        <v>1</v>
      </c>
      <c r="H92" s="321" t="s">
        <v>67</v>
      </c>
      <c r="I92" s="320"/>
      <c r="J92" s="320"/>
      <c r="K92" s="320" t="s">
        <v>39</v>
      </c>
      <c r="L92" s="320"/>
      <c r="M92" s="305"/>
      <c r="N92" s="305"/>
    </row>
    <row r="93" spans="1:14" ht="12.75" customHeight="1">
      <c r="A93" s="314" t="s">
        <v>300</v>
      </c>
      <c r="B93" s="322">
        <v>2</v>
      </c>
      <c r="C93" s="322">
        <v>6</v>
      </c>
      <c r="D93" s="322">
        <v>1</v>
      </c>
      <c r="E93" s="322">
        <v>1</v>
      </c>
      <c r="F93" s="322">
        <v>1</v>
      </c>
      <c r="G93" s="322">
        <v>2</v>
      </c>
      <c r="H93" s="321" t="s">
        <v>68</v>
      </c>
      <c r="I93" s="320"/>
      <c r="J93" s="320"/>
      <c r="K93" s="320" t="s">
        <v>39</v>
      </c>
      <c r="L93" s="320"/>
      <c r="M93" s="305"/>
      <c r="N93" s="305"/>
    </row>
    <row r="94" spans="1:14" ht="12.75" customHeight="1">
      <c r="A94" s="314" t="s">
        <v>299</v>
      </c>
      <c r="B94" s="322">
        <v>2</v>
      </c>
      <c r="C94" s="322">
        <v>6</v>
      </c>
      <c r="D94" s="322">
        <v>2</v>
      </c>
      <c r="E94" s="322"/>
      <c r="F94" s="322"/>
      <c r="G94" s="322"/>
      <c r="H94" s="321" t="s">
        <v>45</v>
      </c>
      <c r="I94" s="320"/>
      <c r="J94" s="320"/>
      <c r="K94" s="320" t="s">
        <v>39</v>
      </c>
      <c r="L94" s="320"/>
      <c r="M94" s="305"/>
      <c r="N94" s="305"/>
    </row>
    <row r="95" spans="1:14" ht="12.75" customHeight="1">
      <c r="A95" s="314" t="s">
        <v>298</v>
      </c>
      <c r="B95" s="322">
        <v>2</v>
      </c>
      <c r="C95" s="322">
        <v>6</v>
      </c>
      <c r="D95" s="322">
        <v>2</v>
      </c>
      <c r="E95" s="322">
        <v>1</v>
      </c>
      <c r="F95" s="322">
        <v>1</v>
      </c>
      <c r="G95" s="322">
        <v>1</v>
      </c>
      <c r="H95" s="321" t="s">
        <v>45</v>
      </c>
      <c r="I95" s="320"/>
      <c r="J95" s="320"/>
      <c r="K95" s="320" t="s">
        <v>39</v>
      </c>
      <c r="L95" s="320"/>
      <c r="M95" s="305"/>
      <c r="N95" s="305"/>
    </row>
    <row r="96" spans="1:14" ht="25.5" customHeight="1">
      <c r="A96" s="314" t="s">
        <v>297</v>
      </c>
      <c r="B96" s="322">
        <v>2</v>
      </c>
      <c r="C96" s="322">
        <v>6</v>
      </c>
      <c r="D96" s="322">
        <v>3</v>
      </c>
      <c r="E96" s="322"/>
      <c r="F96" s="322"/>
      <c r="G96" s="322"/>
      <c r="H96" s="321" t="s">
        <v>46</v>
      </c>
      <c r="I96" s="320"/>
      <c r="J96" s="320"/>
      <c r="K96" s="320" t="s">
        <v>39</v>
      </c>
      <c r="L96" s="320"/>
      <c r="M96" s="305"/>
      <c r="N96" s="305"/>
    </row>
    <row r="97" spans="1:14" ht="25.5" customHeight="1">
      <c r="A97" s="314" t="s">
        <v>296</v>
      </c>
      <c r="B97" s="322">
        <v>2</v>
      </c>
      <c r="C97" s="322">
        <v>6</v>
      </c>
      <c r="D97" s="322">
        <v>3</v>
      </c>
      <c r="E97" s="322">
        <v>1</v>
      </c>
      <c r="F97" s="322">
        <v>1</v>
      </c>
      <c r="G97" s="322">
        <v>1</v>
      </c>
      <c r="H97" s="321" t="s">
        <v>46</v>
      </c>
      <c r="I97" s="320"/>
      <c r="J97" s="320"/>
      <c r="K97" s="320" t="s">
        <v>39</v>
      </c>
      <c r="L97" s="320"/>
      <c r="M97" s="305"/>
      <c r="N97" s="305"/>
    </row>
    <row r="98" spans="1:14" ht="25.5" customHeight="1">
      <c r="A98" s="314" t="s">
        <v>295</v>
      </c>
      <c r="B98" s="322">
        <v>2</v>
      </c>
      <c r="C98" s="322">
        <v>6</v>
      </c>
      <c r="D98" s="322">
        <v>4</v>
      </c>
      <c r="E98" s="322"/>
      <c r="F98" s="322"/>
      <c r="G98" s="322"/>
      <c r="H98" s="321" t="s">
        <v>69</v>
      </c>
      <c r="I98" s="320"/>
      <c r="J98" s="320"/>
      <c r="K98" s="320" t="s">
        <v>39</v>
      </c>
      <c r="L98" s="320"/>
      <c r="M98" s="305"/>
      <c r="N98" s="305"/>
    </row>
    <row r="99" spans="1:14" ht="25.5" customHeight="1">
      <c r="A99" s="314" t="s">
        <v>294</v>
      </c>
      <c r="B99" s="322">
        <v>2</v>
      </c>
      <c r="C99" s="322">
        <v>6</v>
      </c>
      <c r="D99" s="322">
        <v>4</v>
      </c>
      <c r="E99" s="322">
        <v>1</v>
      </c>
      <c r="F99" s="322">
        <v>1</v>
      </c>
      <c r="G99" s="322">
        <v>1</v>
      </c>
      <c r="H99" s="321" t="s">
        <v>69</v>
      </c>
      <c r="I99" s="320"/>
      <c r="J99" s="320"/>
      <c r="K99" s="320" t="s">
        <v>39</v>
      </c>
      <c r="L99" s="320"/>
      <c r="M99" s="305"/>
      <c r="N99" s="305"/>
    </row>
    <row r="100" spans="1:14" ht="25.5" customHeight="1">
      <c r="A100" s="314" t="s">
        <v>293</v>
      </c>
      <c r="B100" s="322">
        <v>2</v>
      </c>
      <c r="C100" s="322">
        <v>6</v>
      </c>
      <c r="D100" s="322">
        <v>5</v>
      </c>
      <c r="E100" s="322"/>
      <c r="F100" s="322"/>
      <c r="G100" s="322"/>
      <c r="H100" s="321" t="s">
        <v>70</v>
      </c>
      <c r="I100" s="320"/>
      <c r="J100" s="320"/>
      <c r="K100" s="320" t="s">
        <v>39</v>
      </c>
      <c r="L100" s="320"/>
      <c r="M100" s="305"/>
      <c r="N100" s="305"/>
    </row>
    <row r="101" spans="1:14" ht="25.5" customHeight="1">
      <c r="A101" s="314" t="s">
        <v>292</v>
      </c>
      <c r="B101" s="322">
        <v>2</v>
      </c>
      <c r="C101" s="322">
        <v>6</v>
      </c>
      <c r="D101" s="322">
        <v>5</v>
      </c>
      <c r="E101" s="322">
        <v>1</v>
      </c>
      <c r="F101" s="322">
        <v>1</v>
      </c>
      <c r="G101" s="322">
        <v>1</v>
      </c>
      <c r="H101" s="321" t="s">
        <v>70</v>
      </c>
      <c r="I101" s="320"/>
      <c r="J101" s="320"/>
      <c r="K101" s="320" t="s">
        <v>39</v>
      </c>
      <c r="L101" s="320"/>
      <c r="M101" s="305"/>
      <c r="N101" s="305"/>
    </row>
    <row r="102" spans="1:14" ht="25.5" customHeight="1">
      <c r="A102" s="314" t="s">
        <v>291</v>
      </c>
      <c r="B102" s="319">
        <v>2</v>
      </c>
      <c r="C102" s="319">
        <v>7</v>
      </c>
      <c r="D102" s="319"/>
      <c r="E102" s="319"/>
      <c r="F102" s="319"/>
      <c r="G102" s="319"/>
      <c r="H102" s="318" t="s">
        <v>169</v>
      </c>
      <c r="I102" s="317"/>
      <c r="J102" s="317"/>
      <c r="K102" s="317" t="s">
        <v>39</v>
      </c>
      <c r="L102" s="317"/>
      <c r="M102" s="305"/>
      <c r="N102" s="305"/>
    </row>
    <row r="103" spans="1:14" ht="25.5" customHeight="1">
      <c r="A103" s="314" t="s">
        <v>290</v>
      </c>
      <c r="B103" s="322">
        <v>2</v>
      </c>
      <c r="C103" s="322">
        <v>7</v>
      </c>
      <c r="D103" s="322">
        <v>1</v>
      </c>
      <c r="E103" s="322"/>
      <c r="F103" s="322"/>
      <c r="G103" s="322"/>
      <c r="H103" s="321" t="s">
        <v>168</v>
      </c>
      <c r="I103" s="320"/>
      <c r="J103" s="320"/>
      <c r="K103" s="320" t="s">
        <v>39</v>
      </c>
      <c r="L103" s="320"/>
      <c r="M103" s="305"/>
      <c r="N103" s="305"/>
    </row>
    <row r="104" spans="1:14" ht="25.5" customHeight="1">
      <c r="A104" s="314" t="s">
        <v>289</v>
      </c>
      <c r="B104" s="322">
        <v>2</v>
      </c>
      <c r="C104" s="322">
        <v>7</v>
      </c>
      <c r="D104" s="322">
        <v>1</v>
      </c>
      <c r="E104" s="322">
        <v>1</v>
      </c>
      <c r="F104" s="322">
        <v>1</v>
      </c>
      <c r="G104" s="322">
        <v>1</v>
      </c>
      <c r="H104" s="321" t="s">
        <v>27</v>
      </c>
      <c r="I104" s="320"/>
      <c r="J104" s="320"/>
      <c r="K104" s="320" t="s">
        <v>39</v>
      </c>
      <c r="L104" s="320"/>
      <c r="M104" s="305"/>
      <c r="N104" s="305"/>
    </row>
    <row r="105" spans="1:14" ht="25.5" customHeight="1">
      <c r="A105" s="314" t="s">
        <v>288</v>
      </c>
      <c r="B105" s="322">
        <v>2</v>
      </c>
      <c r="C105" s="322">
        <v>7</v>
      </c>
      <c r="D105" s="322">
        <v>1</v>
      </c>
      <c r="E105" s="322">
        <v>1</v>
      </c>
      <c r="F105" s="322">
        <v>1</v>
      </c>
      <c r="G105" s="322">
        <v>2</v>
      </c>
      <c r="H105" s="321" t="s">
        <v>28</v>
      </c>
      <c r="I105" s="320"/>
      <c r="J105" s="320"/>
      <c r="K105" s="320" t="s">
        <v>39</v>
      </c>
      <c r="L105" s="320"/>
      <c r="M105" s="305"/>
      <c r="N105" s="305"/>
    </row>
    <row r="106" spans="1:14" ht="25.5" customHeight="1">
      <c r="A106" s="314" t="s">
        <v>287</v>
      </c>
      <c r="B106" s="322">
        <v>2</v>
      </c>
      <c r="C106" s="322">
        <v>7</v>
      </c>
      <c r="D106" s="322">
        <v>2</v>
      </c>
      <c r="E106" s="322"/>
      <c r="F106" s="322"/>
      <c r="G106" s="322"/>
      <c r="H106" s="321" t="s">
        <v>286</v>
      </c>
      <c r="I106" s="320"/>
      <c r="J106" s="320"/>
      <c r="K106" s="320" t="s">
        <v>39</v>
      </c>
      <c r="L106" s="320"/>
      <c r="M106" s="305"/>
      <c r="N106" s="305"/>
    </row>
    <row r="107" spans="1:14" ht="12.75" customHeight="1">
      <c r="A107" s="314" t="s">
        <v>285</v>
      </c>
      <c r="B107" s="322">
        <v>2</v>
      </c>
      <c r="C107" s="322">
        <v>7</v>
      </c>
      <c r="D107" s="322">
        <v>2</v>
      </c>
      <c r="E107" s="322">
        <v>1</v>
      </c>
      <c r="F107" s="322">
        <v>1</v>
      </c>
      <c r="G107" s="322">
        <v>1</v>
      </c>
      <c r="H107" s="321" t="s">
        <v>29</v>
      </c>
      <c r="I107" s="320"/>
      <c r="J107" s="320"/>
      <c r="K107" s="320" t="s">
        <v>39</v>
      </c>
      <c r="L107" s="320"/>
      <c r="M107" s="305"/>
      <c r="N107" s="305"/>
    </row>
    <row r="108" spans="1:14" ht="12.75" customHeight="1">
      <c r="A108" s="314" t="s">
        <v>284</v>
      </c>
      <c r="B108" s="322">
        <v>2</v>
      </c>
      <c r="C108" s="322">
        <v>7</v>
      </c>
      <c r="D108" s="322">
        <v>2</v>
      </c>
      <c r="E108" s="322">
        <v>1</v>
      </c>
      <c r="F108" s="322">
        <v>1</v>
      </c>
      <c r="G108" s="322">
        <v>2</v>
      </c>
      <c r="H108" s="321" t="s">
        <v>30</v>
      </c>
      <c r="I108" s="320"/>
      <c r="J108" s="320"/>
      <c r="K108" s="320" t="s">
        <v>39</v>
      </c>
      <c r="L108" s="320"/>
      <c r="M108" s="305"/>
      <c r="N108" s="305"/>
    </row>
    <row r="109" spans="1:14" ht="12.75" customHeight="1">
      <c r="A109" s="314" t="s">
        <v>283</v>
      </c>
      <c r="B109" s="322">
        <v>2</v>
      </c>
      <c r="C109" s="322">
        <v>7</v>
      </c>
      <c r="D109" s="322">
        <v>3</v>
      </c>
      <c r="E109" s="322"/>
      <c r="F109" s="322"/>
      <c r="G109" s="322"/>
      <c r="H109" s="321" t="s">
        <v>166</v>
      </c>
      <c r="I109" s="320"/>
      <c r="J109" s="320"/>
      <c r="K109" s="320" t="s">
        <v>39</v>
      </c>
      <c r="L109" s="320"/>
      <c r="M109" s="305"/>
      <c r="N109" s="305"/>
    </row>
    <row r="110" spans="1:14" ht="25.5" customHeight="1">
      <c r="A110" s="314" t="s">
        <v>282</v>
      </c>
      <c r="B110" s="322">
        <v>2</v>
      </c>
      <c r="C110" s="322">
        <v>7</v>
      </c>
      <c r="D110" s="322">
        <v>3</v>
      </c>
      <c r="E110" s="322">
        <v>1</v>
      </c>
      <c r="F110" s="322">
        <v>1</v>
      </c>
      <c r="G110" s="322">
        <v>1</v>
      </c>
      <c r="H110" s="321" t="s">
        <v>281</v>
      </c>
      <c r="I110" s="320"/>
      <c r="J110" s="320"/>
      <c r="K110" s="320" t="s">
        <v>39</v>
      </c>
      <c r="L110" s="320"/>
      <c r="M110" s="305"/>
      <c r="N110" s="305"/>
    </row>
    <row r="111" spans="1:14" ht="25.5" customHeight="1">
      <c r="A111" s="314" t="s">
        <v>280</v>
      </c>
      <c r="B111" s="322">
        <v>2</v>
      </c>
      <c r="C111" s="322">
        <v>7</v>
      </c>
      <c r="D111" s="322">
        <v>3</v>
      </c>
      <c r="E111" s="322">
        <v>1</v>
      </c>
      <c r="F111" s="322">
        <v>1</v>
      </c>
      <c r="G111" s="322">
        <v>2</v>
      </c>
      <c r="H111" s="321" t="s">
        <v>71</v>
      </c>
      <c r="I111" s="320"/>
      <c r="J111" s="320"/>
      <c r="K111" s="320" t="s">
        <v>39</v>
      </c>
      <c r="L111" s="320"/>
      <c r="M111" s="305"/>
      <c r="N111" s="305"/>
    </row>
    <row r="112" spans="1:14" ht="12.75" customHeight="1">
      <c r="A112" s="314" t="s">
        <v>279</v>
      </c>
      <c r="B112" s="319">
        <v>2</v>
      </c>
      <c r="C112" s="319">
        <v>8</v>
      </c>
      <c r="D112" s="319"/>
      <c r="E112" s="319"/>
      <c r="F112" s="319"/>
      <c r="G112" s="319"/>
      <c r="H112" s="318" t="s">
        <v>164</v>
      </c>
      <c r="I112" s="317"/>
      <c r="J112" s="317"/>
      <c r="K112" s="317" t="s">
        <v>39</v>
      </c>
      <c r="L112" s="317"/>
      <c r="M112" s="305"/>
      <c r="N112" s="305"/>
    </row>
    <row r="113" spans="1:14" ht="12.75" customHeight="1">
      <c r="A113" s="314" t="s">
        <v>278</v>
      </c>
      <c r="B113" s="322">
        <v>2</v>
      </c>
      <c r="C113" s="322">
        <v>8</v>
      </c>
      <c r="D113" s="322">
        <v>1</v>
      </c>
      <c r="E113" s="322">
        <v>1</v>
      </c>
      <c r="F113" s="322"/>
      <c r="G113" s="322"/>
      <c r="H113" s="321" t="s">
        <v>25</v>
      </c>
      <c r="I113" s="320"/>
      <c r="J113" s="320"/>
      <c r="K113" s="320" t="s">
        <v>39</v>
      </c>
      <c r="L113" s="320"/>
      <c r="M113" s="305"/>
      <c r="N113" s="305"/>
    </row>
    <row r="114" spans="1:14" ht="12.75" customHeight="1">
      <c r="A114" s="314" t="s">
        <v>277</v>
      </c>
      <c r="B114" s="322">
        <v>2</v>
      </c>
      <c r="C114" s="322">
        <v>8</v>
      </c>
      <c r="D114" s="322">
        <v>1</v>
      </c>
      <c r="E114" s="322">
        <v>1</v>
      </c>
      <c r="F114" s="322">
        <v>1</v>
      </c>
      <c r="G114" s="322">
        <v>1</v>
      </c>
      <c r="H114" s="321" t="s">
        <v>72</v>
      </c>
      <c r="I114" s="320"/>
      <c r="J114" s="320"/>
      <c r="K114" s="320" t="s">
        <v>39</v>
      </c>
      <c r="L114" s="320"/>
      <c r="M114" s="305"/>
      <c r="N114" s="305"/>
    </row>
    <row r="115" spans="1:14" ht="12.75" customHeight="1">
      <c r="A115" s="314" t="s">
        <v>276</v>
      </c>
      <c r="B115" s="322">
        <v>2</v>
      </c>
      <c r="C115" s="322">
        <v>8</v>
      </c>
      <c r="D115" s="322">
        <v>1</v>
      </c>
      <c r="E115" s="322">
        <v>1</v>
      </c>
      <c r="F115" s="322">
        <v>1</v>
      </c>
      <c r="G115" s="322">
        <v>2</v>
      </c>
      <c r="H115" s="321" t="s">
        <v>73</v>
      </c>
      <c r="I115" s="320"/>
      <c r="J115" s="320"/>
      <c r="K115" s="320" t="s">
        <v>39</v>
      </c>
      <c r="L115" s="320"/>
      <c r="M115" s="305"/>
      <c r="N115" s="305"/>
    </row>
    <row r="116" spans="1:14" ht="12.75" customHeight="1">
      <c r="A116" s="314" t="s">
        <v>275</v>
      </c>
      <c r="B116" s="322">
        <v>2</v>
      </c>
      <c r="C116" s="322">
        <v>8</v>
      </c>
      <c r="D116" s="322">
        <v>1</v>
      </c>
      <c r="E116" s="322">
        <v>2</v>
      </c>
      <c r="F116" s="322"/>
      <c r="G116" s="322"/>
      <c r="H116" s="321" t="s">
        <v>26</v>
      </c>
      <c r="I116" s="320"/>
      <c r="J116" s="320"/>
      <c r="K116" s="320" t="s">
        <v>39</v>
      </c>
      <c r="L116" s="320"/>
      <c r="M116" s="305"/>
      <c r="N116" s="305"/>
    </row>
    <row r="117" spans="1:14" ht="25.5" customHeight="1">
      <c r="A117" s="314" t="s">
        <v>274</v>
      </c>
      <c r="B117" s="322">
        <v>2</v>
      </c>
      <c r="C117" s="322">
        <v>8</v>
      </c>
      <c r="D117" s="322">
        <v>1</v>
      </c>
      <c r="E117" s="322">
        <v>2</v>
      </c>
      <c r="F117" s="322">
        <v>1</v>
      </c>
      <c r="G117" s="322">
        <v>1</v>
      </c>
      <c r="H117" s="321" t="s">
        <v>93</v>
      </c>
      <c r="I117" s="320"/>
      <c r="J117" s="320"/>
      <c r="K117" s="320" t="s">
        <v>39</v>
      </c>
      <c r="L117" s="320"/>
      <c r="M117" s="305"/>
      <c r="N117" s="305"/>
    </row>
    <row r="118" spans="1:14" ht="51" customHeight="1">
      <c r="A118" s="314" t="s">
        <v>273</v>
      </c>
      <c r="B118" s="319">
        <v>2</v>
      </c>
      <c r="C118" s="319">
        <v>9</v>
      </c>
      <c r="D118" s="319"/>
      <c r="E118" s="319"/>
      <c r="F118" s="319"/>
      <c r="G118" s="319"/>
      <c r="H118" s="318" t="s">
        <v>96</v>
      </c>
      <c r="I118" s="317"/>
      <c r="J118" s="317"/>
      <c r="K118" s="317" t="s">
        <v>39</v>
      </c>
      <c r="L118" s="317"/>
      <c r="M118" s="305"/>
      <c r="N118" s="305"/>
    </row>
    <row r="119" spans="1:14" ht="38.25" customHeight="1">
      <c r="A119" s="314" t="s">
        <v>272</v>
      </c>
      <c r="B119" s="322">
        <v>2</v>
      </c>
      <c r="C119" s="322">
        <v>9</v>
      </c>
      <c r="D119" s="322">
        <v>1</v>
      </c>
      <c r="E119" s="322"/>
      <c r="F119" s="322"/>
      <c r="G119" s="322"/>
      <c r="H119" s="321" t="s">
        <v>95</v>
      </c>
      <c r="I119" s="320"/>
      <c r="J119" s="320"/>
      <c r="K119" s="320" t="s">
        <v>39</v>
      </c>
      <c r="L119" s="320"/>
      <c r="M119" s="305"/>
      <c r="N119" s="305"/>
    </row>
    <row r="120" spans="1:14" ht="12.75" customHeight="1">
      <c r="A120" s="314" t="s">
        <v>271</v>
      </c>
      <c r="B120" s="322">
        <v>2</v>
      </c>
      <c r="C120" s="322">
        <v>9</v>
      </c>
      <c r="D120" s="322">
        <v>1</v>
      </c>
      <c r="E120" s="322">
        <v>1</v>
      </c>
      <c r="F120" s="322">
        <v>1</v>
      </c>
      <c r="G120" s="322">
        <v>1</v>
      </c>
      <c r="H120" s="321" t="s">
        <v>74</v>
      </c>
      <c r="I120" s="320"/>
      <c r="J120" s="320"/>
      <c r="K120" s="320" t="s">
        <v>39</v>
      </c>
      <c r="L120" s="320"/>
      <c r="M120" s="305"/>
      <c r="N120" s="305"/>
    </row>
    <row r="121" spans="1:14" ht="51" customHeight="1">
      <c r="A121" s="314" t="s">
        <v>270</v>
      </c>
      <c r="B121" s="322">
        <v>2</v>
      </c>
      <c r="C121" s="322">
        <v>9</v>
      </c>
      <c r="D121" s="322">
        <v>2</v>
      </c>
      <c r="E121" s="322"/>
      <c r="F121" s="322"/>
      <c r="G121" s="322"/>
      <c r="H121" s="321" t="s">
        <v>96</v>
      </c>
      <c r="I121" s="320"/>
      <c r="J121" s="320"/>
      <c r="K121" s="320" t="s">
        <v>39</v>
      </c>
      <c r="L121" s="320"/>
      <c r="M121" s="305"/>
      <c r="N121" s="305"/>
    </row>
    <row r="122" spans="1:14" ht="12.75" customHeight="1">
      <c r="A122" s="314" t="s">
        <v>269</v>
      </c>
      <c r="B122" s="322">
        <v>2</v>
      </c>
      <c r="C122" s="322">
        <v>9</v>
      </c>
      <c r="D122" s="322">
        <v>2</v>
      </c>
      <c r="E122" s="322">
        <v>1</v>
      </c>
      <c r="F122" s="322"/>
      <c r="G122" s="322"/>
      <c r="H122" s="321" t="s">
        <v>25</v>
      </c>
      <c r="I122" s="320"/>
      <c r="J122" s="320"/>
      <c r="K122" s="320" t="s">
        <v>39</v>
      </c>
      <c r="L122" s="320"/>
      <c r="M122" s="305"/>
      <c r="N122" s="305"/>
    </row>
    <row r="123" spans="1:14" ht="25.5" customHeight="1">
      <c r="A123" s="314" t="s">
        <v>268</v>
      </c>
      <c r="B123" s="322">
        <v>2</v>
      </c>
      <c r="C123" s="322">
        <v>9</v>
      </c>
      <c r="D123" s="322">
        <v>2</v>
      </c>
      <c r="E123" s="322">
        <v>1</v>
      </c>
      <c r="F123" s="322">
        <v>1</v>
      </c>
      <c r="G123" s="322">
        <v>1</v>
      </c>
      <c r="H123" s="321" t="s">
        <v>75</v>
      </c>
      <c r="I123" s="320"/>
      <c r="J123" s="320"/>
      <c r="K123" s="320" t="s">
        <v>39</v>
      </c>
      <c r="L123" s="320"/>
      <c r="M123" s="305"/>
      <c r="N123" s="305"/>
    </row>
    <row r="124" spans="1:14" ht="25.5" customHeight="1">
      <c r="A124" s="314" t="s">
        <v>267</v>
      </c>
      <c r="B124" s="322">
        <v>2</v>
      </c>
      <c r="C124" s="322">
        <v>9</v>
      </c>
      <c r="D124" s="322">
        <v>2</v>
      </c>
      <c r="E124" s="322">
        <v>1</v>
      </c>
      <c r="F124" s="322">
        <v>1</v>
      </c>
      <c r="G124" s="322">
        <v>2</v>
      </c>
      <c r="H124" s="321" t="s">
        <v>94</v>
      </c>
      <c r="I124" s="320"/>
      <c r="J124" s="320"/>
      <c r="K124" s="320" t="s">
        <v>39</v>
      </c>
      <c r="L124" s="320"/>
      <c r="M124" s="305"/>
      <c r="N124" s="305"/>
    </row>
    <row r="125" spans="1:14" ht="25.5" customHeight="1">
      <c r="A125" s="314" t="s">
        <v>266</v>
      </c>
      <c r="B125" s="322">
        <v>2</v>
      </c>
      <c r="C125" s="322">
        <v>9</v>
      </c>
      <c r="D125" s="322">
        <v>2</v>
      </c>
      <c r="E125" s="322">
        <v>1</v>
      </c>
      <c r="F125" s="322">
        <v>1</v>
      </c>
      <c r="G125" s="322">
        <v>3</v>
      </c>
      <c r="H125" s="321" t="s">
        <v>76</v>
      </c>
      <c r="I125" s="320"/>
      <c r="J125" s="320"/>
      <c r="K125" s="320" t="s">
        <v>39</v>
      </c>
      <c r="L125" s="320"/>
      <c r="M125" s="305"/>
      <c r="N125" s="305"/>
    </row>
    <row r="126" spans="1:14" ht="12.75" customHeight="1">
      <c r="A126" s="314" t="s">
        <v>265</v>
      </c>
      <c r="B126" s="322">
        <v>2</v>
      </c>
      <c r="C126" s="322">
        <v>9</v>
      </c>
      <c r="D126" s="322">
        <v>2</v>
      </c>
      <c r="E126" s="322">
        <v>2</v>
      </c>
      <c r="F126" s="322"/>
      <c r="G126" s="322"/>
      <c r="H126" s="321" t="s">
        <v>26</v>
      </c>
      <c r="I126" s="320"/>
      <c r="J126" s="320"/>
      <c r="K126" s="320" t="s">
        <v>39</v>
      </c>
      <c r="L126" s="320"/>
      <c r="M126" s="305"/>
      <c r="N126" s="305"/>
    </row>
    <row r="127" spans="1:14" ht="12.75" customHeight="1">
      <c r="A127" s="314" t="s">
        <v>264</v>
      </c>
      <c r="B127" s="322">
        <v>2</v>
      </c>
      <c r="C127" s="322">
        <v>9</v>
      </c>
      <c r="D127" s="322">
        <v>2</v>
      </c>
      <c r="E127" s="322">
        <v>2</v>
      </c>
      <c r="F127" s="322">
        <v>1</v>
      </c>
      <c r="G127" s="322"/>
      <c r="H127" s="321" t="s">
        <v>77</v>
      </c>
      <c r="I127" s="320"/>
      <c r="J127" s="320"/>
      <c r="K127" s="320" t="s">
        <v>39</v>
      </c>
      <c r="L127" s="320"/>
      <c r="M127" s="305"/>
      <c r="N127" s="305"/>
    </row>
    <row r="128" spans="1:14" ht="25.5" customHeight="1">
      <c r="A128" s="314" t="s">
        <v>263</v>
      </c>
      <c r="B128" s="322">
        <v>2</v>
      </c>
      <c r="C128" s="322">
        <v>9</v>
      </c>
      <c r="D128" s="322">
        <v>2</v>
      </c>
      <c r="E128" s="322">
        <v>2</v>
      </c>
      <c r="F128" s="322">
        <v>1</v>
      </c>
      <c r="G128" s="322">
        <v>1</v>
      </c>
      <c r="H128" s="321" t="s">
        <v>97</v>
      </c>
      <c r="I128" s="320"/>
      <c r="J128" s="320"/>
      <c r="K128" s="320" t="s">
        <v>39</v>
      </c>
      <c r="L128" s="320"/>
      <c r="M128" s="305"/>
      <c r="N128" s="305"/>
    </row>
    <row r="129" spans="1:14" ht="25.5" customHeight="1">
      <c r="A129" s="314" t="s">
        <v>262</v>
      </c>
      <c r="B129" s="322">
        <v>2</v>
      </c>
      <c r="C129" s="322">
        <v>9</v>
      </c>
      <c r="D129" s="322">
        <v>2</v>
      </c>
      <c r="E129" s="322">
        <v>2</v>
      </c>
      <c r="F129" s="322">
        <v>1</v>
      </c>
      <c r="G129" s="322">
        <v>2</v>
      </c>
      <c r="H129" s="321" t="s">
        <v>78</v>
      </c>
      <c r="I129" s="320"/>
      <c r="J129" s="320"/>
      <c r="K129" s="320" t="s">
        <v>39</v>
      </c>
      <c r="L129" s="320"/>
      <c r="M129" s="305"/>
      <c r="N129" s="305"/>
    </row>
    <row r="130" spans="1:14" ht="25.5" customHeight="1">
      <c r="A130" s="314" t="s">
        <v>261</v>
      </c>
      <c r="B130" s="322">
        <v>2</v>
      </c>
      <c r="C130" s="322">
        <v>9</v>
      </c>
      <c r="D130" s="322">
        <v>2</v>
      </c>
      <c r="E130" s="322">
        <v>2</v>
      </c>
      <c r="F130" s="322">
        <v>1</v>
      </c>
      <c r="G130" s="322">
        <v>3</v>
      </c>
      <c r="H130" s="321" t="s">
        <v>79</v>
      </c>
      <c r="I130" s="320"/>
      <c r="J130" s="320"/>
      <c r="K130" s="320" t="s">
        <v>39</v>
      </c>
      <c r="L130" s="320"/>
      <c r="M130" s="305"/>
      <c r="N130" s="305"/>
    </row>
    <row r="131" spans="1:14" ht="76.5" customHeight="1">
      <c r="A131" s="314" t="s">
        <v>260</v>
      </c>
      <c r="B131" s="319">
        <v>3</v>
      </c>
      <c r="C131" s="319"/>
      <c r="D131" s="319"/>
      <c r="E131" s="319"/>
      <c r="F131" s="319"/>
      <c r="G131" s="319"/>
      <c r="H131" s="318" t="s">
        <v>157</v>
      </c>
      <c r="I131" s="317"/>
      <c r="J131" s="317"/>
      <c r="K131" s="317" t="s">
        <v>39</v>
      </c>
      <c r="L131" s="317"/>
      <c r="M131" s="305"/>
      <c r="N131" s="305"/>
    </row>
    <row r="132" spans="1:14" ht="38.25" customHeight="1">
      <c r="A132" s="314" t="s">
        <v>259</v>
      </c>
      <c r="B132" s="319">
        <v>3</v>
      </c>
      <c r="C132" s="319">
        <v>1</v>
      </c>
      <c r="D132" s="319"/>
      <c r="E132" s="319"/>
      <c r="F132" s="319"/>
      <c r="G132" s="319"/>
      <c r="H132" s="318" t="s">
        <v>163</v>
      </c>
      <c r="I132" s="317"/>
      <c r="J132" s="317"/>
      <c r="K132" s="317" t="s">
        <v>39</v>
      </c>
      <c r="L132" s="317"/>
      <c r="M132" s="305"/>
      <c r="N132" s="305"/>
    </row>
    <row r="133" spans="1:14" ht="25.5" customHeight="1">
      <c r="A133" s="314" t="s">
        <v>258</v>
      </c>
      <c r="B133" s="322">
        <v>3</v>
      </c>
      <c r="C133" s="322">
        <v>1</v>
      </c>
      <c r="D133" s="322">
        <v>1</v>
      </c>
      <c r="E133" s="322"/>
      <c r="F133" s="322"/>
      <c r="G133" s="322"/>
      <c r="H133" s="321" t="s">
        <v>162</v>
      </c>
      <c r="I133" s="320"/>
      <c r="J133" s="320"/>
      <c r="K133" s="320" t="s">
        <v>39</v>
      </c>
      <c r="L133" s="320"/>
      <c r="M133" s="305"/>
      <c r="N133" s="305"/>
    </row>
    <row r="134" spans="1:14" ht="12.75" customHeight="1">
      <c r="A134" s="314" t="s">
        <v>257</v>
      </c>
      <c r="B134" s="322">
        <v>3</v>
      </c>
      <c r="C134" s="322">
        <v>1</v>
      </c>
      <c r="D134" s="322">
        <v>1</v>
      </c>
      <c r="E134" s="322">
        <v>1</v>
      </c>
      <c r="F134" s="322"/>
      <c r="G134" s="322"/>
      <c r="H134" s="321" t="s">
        <v>161</v>
      </c>
      <c r="I134" s="320"/>
      <c r="J134" s="320"/>
      <c r="K134" s="320" t="s">
        <v>39</v>
      </c>
      <c r="L134" s="320"/>
      <c r="M134" s="305"/>
      <c r="N134" s="305"/>
    </row>
    <row r="135" spans="1:14" ht="12.75" customHeight="1">
      <c r="A135" s="314" t="s">
        <v>256</v>
      </c>
      <c r="B135" s="322">
        <v>3</v>
      </c>
      <c r="C135" s="322">
        <v>1</v>
      </c>
      <c r="D135" s="322">
        <v>1</v>
      </c>
      <c r="E135" s="322">
        <v>1</v>
      </c>
      <c r="F135" s="322">
        <v>1</v>
      </c>
      <c r="G135" s="322">
        <v>1</v>
      </c>
      <c r="H135" s="321" t="s">
        <v>161</v>
      </c>
      <c r="I135" s="320"/>
      <c r="J135" s="320"/>
      <c r="K135" s="320" t="s">
        <v>39</v>
      </c>
      <c r="L135" s="320"/>
      <c r="M135" s="305"/>
      <c r="N135" s="305"/>
    </row>
    <row r="136" spans="1:14" ht="12.75" customHeight="1">
      <c r="A136" s="314" t="s">
        <v>255</v>
      </c>
      <c r="B136" s="322">
        <v>3</v>
      </c>
      <c r="C136" s="322">
        <v>1</v>
      </c>
      <c r="D136" s="322">
        <v>1</v>
      </c>
      <c r="E136" s="322">
        <v>2</v>
      </c>
      <c r="F136" s="322"/>
      <c r="G136" s="322"/>
      <c r="H136" s="321" t="s">
        <v>160</v>
      </c>
      <c r="I136" s="320"/>
      <c r="J136" s="320"/>
      <c r="K136" s="320" t="s">
        <v>39</v>
      </c>
      <c r="L136" s="320"/>
      <c r="M136" s="305"/>
      <c r="N136" s="305"/>
    </row>
    <row r="137" spans="1:14" ht="12.75" customHeight="1">
      <c r="A137" s="314" t="s">
        <v>254</v>
      </c>
      <c r="B137" s="322">
        <v>3</v>
      </c>
      <c r="C137" s="322">
        <v>1</v>
      </c>
      <c r="D137" s="322">
        <v>1</v>
      </c>
      <c r="E137" s="322">
        <v>2</v>
      </c>
      <c r="F137" s="322">
        <v>1</v>
      </c>
      <c r="G137" s="322">
        <v>1</v>
      </c>
      <c r="H137" s="321" t="s">
        <v>32</v>
      </c>
      <c r="I137" s="320"/>
      <c r="J137" s="320"/>
      <c r="K137" s="320" t="s">
        <v>39</v>
      </c>
      <c r="L137" s="320"/>
      <c r="M137" s="305"/>
      <c r="N137" s="305"/>
    </row>
    <row r="138" spans="1:14" ht="12.75" customHeight="1">
      <c r="A138" s="314" t="s">
        <v>253</v>
      </c>
      <c r="B138" s="322">
        <v>3</v>
      </c>
      <c r="C138" s="322">
        <v>1</v>
      </c>
      <c r="D138" s="322">
        <v>1</v>
      </c>
      <c r="E138" s="322">
        <v>2</v>
      </c>
      <c r="F138" s="322">
        <v>1</v>
      </c>
      <c r="G138" s="322">
        <v>2</v>
      </c>
      <c r="H138" s="321" t="s">
        <v>33</v>
      </c>
      <c r="I138" s="320"/>
      <c r="J138" s="320"/>
      <c r="K138" s="320" t="s">
        <v>39</v>
      </c>
      <c r="L138" s="320"/>
      <c r="M138" s="305"/>
      <c r="N138" s="305"/>
    </row>
    <row r="139" spans="1:14" ht="12.75" customHeight="1">
      <c r="A139" s="314" t="s">
        <v>252</v>
      </c>
      <c r="B139" s="322">
        <v>3</v>
      </c>
      <c r="C139" s="322">
        <v>1</v>
      </c>
      <c r="D139" s="322">
        <v>1</v>
      </c>
      <c r="E139" s="322">
        <v>2</v>
      </c>
      <c r="F139" s="322">
        <v>1</v>
      </c>
      <c r="G139" s="322">
        <v>3</v>
      </c>
      <c r="H139" s="321" t="s">
        <v>34</v>
      </c>
      <c r="I139" s="320"/>
      <c r="J139" s="320"/>
      <c r="K139" s="320" t="s">
        <v>39</v>
      </c>
      <c r="L139" s="320"/>
      <c r="M139" s="305"/>
      <c r="N139" s="305"/>
    </row>
    <row r="140" spans="1:14" ht="12.75" customHeight="1">
      <c r="A140" s="314" t="s">
        <v>251</v>
      </c>
      <c r="B140" s="322">
        <v>3</v>
      </c>
      <c r="C140" s="322">
        <v>1</v>
      </c>
      <c r="D140" s="322">
        <v>1</v>
      </c>
      <c r="E140" s="322">
        <v>3</v>
      </c>
      <c r="F140" s="322"/>
      <c r="G140" s="322"/>
      <c r="H140" s="321" t="s">
        <v>48</v>
      </c>
      <c r="I140" s="320"/>
      <c r="J140" s="320"/>
      <c r="K140" s="320" t="s">
        <v>39</v>
      </c>
      <c r="L140" s="320"/>
      <c r="M140" s="305"/>
      <c r="N140" s="305"/>
    </row>
    <row r="141" spans="1:14" ht="12.75" customHeight="1">
      <c r="A141" s="314" t="s">
        <v>250</v>
      </c>
      <c r="B141" s="322">
        <v>3</v>
      </c>
      <c r="C141" s="322">
        <v>1</v>
      </c>
      <c r="D141" s="322">
        <v>1</v>
      </c>
      <c r="E141" s="322">
        <v>3</v>
      </c>
      <c r="F141" s="322">
        <v>1</v>
      </c>
      <c r="G141" s="322">
        <v>1</v>
      </c>
      <c r="H141" s="321" t="s">
        <v>35</v>
      </c>
      <c r="I141" s="320"/>
      <c r="J141" s="320"/>
      <c r="K141" s="320" t="s">
        <v>39</v>
      </c>
      <c r="L141" s="320"/>
      <c r="M141" s="305"/>
      <c r="N141" s="305"/>
    </row>
    <row r="142" spans="1:14" ht="12.75" customHeight="1">
      <c r="A142" s="314" t="s">
        <v>249</v>
      </c>
      <c r="B142" s="322">
        <v>3</v>
      </c>
      <c r="C142" s="322">
        <v>1</v>
      </c>
      <c r="D142" s="322">
        <v>1</v>
      </c>
      <c r="E142" s="322">
        <v>3</v>
      </c>
      <c r="F142" s="322">
        <v>1</v>
      </c>
      <c r="G142" s="322">
        <v>2</v>
      </c>
      <c r="H142" s="321" t="s">
        <v>36</v>
      </c>
      <c r="I142" s="320"/>
      <c r="J142" s="320"/>
      <c r="K142" s="320" t="s">
        <v>39</v>
      </c>
      <c r="L142" s="320"/>
      <c r="M142" s="305"/>
      <c r="N142" s="305"/>
    </row>
    <row r="143" spans="1:14" ht="12.75" customHeight="1">
      <c r="A143" s="314" t="s">
        <v>248</v>
      </c>
      <c r="B143" s="322">
        <v>3</v>
      </c>
      <c r="C143" s="322">
        <v>1</v>
      </c>
      <c r="D143" s="322">
        <v>1</v>
      </c>
      <c r="E143" s="322">
        <v>3</v>
      </c>
      <c r="F143" s="322">
        <v>1</v>
      </c>
      <c r="G143" s="322">
        <v>3</v>
      </c>
      <c r="H143" s="321" t="s">
        <v>12</v>
      </c>
      <c r="I143" s="320"/>
      <c r="J143" s="320"/>
      <c r="K143" s="320" t="s">
        <v>39</v>
      </c>
      <c r="L143" s="320"/>
      <c r="M143" s="305"/>
      <c r="N143" s="305"/>
    </row>
    <row r="144" spans="1:14" ht="12.75" customHeight="1">
      <c r="A144" s="314" t="s">
        <v>247</v>
      </c>
      <c r="B144" s="322">
        <v>3</v>
      </c>
      <c r="C144" s="322">
        <v>1</v>
      </c>
      <c r="D144" s="322">
        <v>1</v>
      </c>
      <c r="E144" s="322">
        <v>4</v>
      </c>
      <c r="F144" s="322"/>
      <c r="G144" s="322"/>
      <c r="H144" s="321" t="s">
        <v>49</v>
      </c>
      <c r="I144" s="320"/>
      <c r="J144" s="320"/>
      <c r="K144" s="320" t="s">
        <v>39</v>
      </c>
      <c r="L144" s="320"/>
      <c r="M144" s="305"/>
      <c r="N144" s="305"/>
    </row>
    <row r="145" spans="1:14" ht="25.5" customHeight="1">
      <c r="A145" s="314" t="s">
        <v>246</v>
      </c>
      <c r="B145" s="322">
        <v>3</v>
      </c>
      <c r="C145" s="322">
        <v>1</v>
      </c>
      <c r="D145" s="322">
        <v>1</v>
      </c>
      <c r="E145" s="322">
        <v>5</v>
      </c>
      <c r="F145" s="322"/>
      <c r="G145" s="322"/>
      <c r="H145" s="321" t="s">
        <v>37</v>
      </c>
      <c r="I145" s="320"/>
      <c r="J145" s="320"/>
      <c r="K145" s="320" t="s">
        <v>39</v>
      </c>
      <c r="L145" s="320"/>
      <c r="M145" s="305"/>
      <c r="N145" s="305"/>
    </row>
    <row r="146" spans="1:14" ht="25.5" customHeight="1">
      <c r="A146" s="314" t="s">
        <v>245</v>
      </c>
      <c r="B146" s="322">
        <v>3</v>
      </c>
      <c r="C146" s="322">
        <v>1</v>
      </c>
      <c r="D146" s="322">
        <v>2</v>
      </c>
      <c r="E146" s="322"/>
      <c r="F146" s="322"/>
      <c r="G146" s="322"/>
      <c r="H146" s="321" t="s">
        <v>159</v>
      </c>
      <c r="I146" s="320"/>
      <c r="J146" s="320"/>
      <c r="K146" s="320" t="s">
        <v>39</v>
      </c>
      <c r="L146" s="320"/>
      <c r="M146" s="305"/>
      <c r="N146" s="305"/>
    </row>
    <row r="147" spans="1:14" ht="25.5" customHeight="1">
      <c r="A147" s="314" t="s">
        <v>244</v>
      </c>
      <c r="B147" s="322">
        <v>3</v>
      </c>
      <c r="C147" s="322">
        <v>1</v>
      </c>
      <c r="D147" s="322">
        <v>2</v>
      </c>
      <c r="E147" s="322">
        <v>1</v>
      </c>
      <c r="F147" s="322">
        <v>1</v>
      </c>
      <c r="G147" s="322">
        <v>1</v>
      </c>
      <c r="H147" s="321" t="s">
        <v>121</v>
      </c>
      <c r="I147" s="320"/>
      <c r="J147" s="320"/>
      <c r="K147" s="320" t="s">
        <v>39</v>
      </c>
      <c r="L147" s="320"/>
      <c r="M147" s="305"/>
      <c r="N147" s="305"/>
    </row>
    <row r="148" spans="1:14" ht="38.25" customHeight="1">
      <c r="A148" s="314" t="s">
        <v>243</v>
      </c>
      <c r="B148" s="322">
        <v>3</v>
      </c>
      <c r="C148" s="322">
        <v>1</v>
      </c>
      <c r="D148" s="322">
        <v>2</v>
      </c>
      <c r="E148" s="322">
        <v>1</v>
      </c>
      <c r="F148" s="322">
        <v>1</v>
      </c>
      <c r="G148" s="322">
        <v>2</v>
      </c>
      <c r="H148" s="321" t="s">
        <v>98</v>
      </c>
      <c r="I148" s="320"/>
      <c r="J148" s="320"/>
      <c r="K148" s="320" t="s">
        <v>39</v>
      </c>
      <c r="L148" s="320"/>
      <c r="M148" s="305"/>
      <c r="N148" s="305"/>
    </row>
    <row r="149" spans="1:14" ht="12.75" customHeight="1">
      <c r="A149" s="314" t="s">
        <v>242</v>
      </c>
      <c r="B149" s="322">
        <v>3</v>
      </c>
      <c r="C149" s="322">
        <v>1</v>
      </c>
      <c r="D149" s="322">
        <v>2</v>
      </c>
      <c r="E149" s="322">
        <v>1</v>
      </c>
      <c r="F149" s="322">
        <v>1</v>
      </c>
      <c r="G149" s="322">
        <v>3</v>
      </c>
      <c r="H149" s="321" t="s">
        <v>80</v>
      </c>
      <c r="I149" s="320"/>
      <c r="J149" s="320"/>
      <c r="K149" s="320" t="s">
        <v>39</v>
      </c>
      <c r="L149" s="320"/>
      <c r="M149" s="305"/>
      <c r="N149" s="305"/>
    </row>
    <row r="150" spans="1:14" ht="12.75" customHeight="1">
      <c r="A150" s="314" t="s">
        <v>241</v>
      </c>
      <c r="B150" s="322">
        <v>3</v>
      </c>
      <c r="C150" s="322">
        <v>1</v>
      </c>
      <c r="D150" s="322">
        <v>2</v>
      </c>
      <c r="E150" s="322">
        <v>1</v>
      </c>
      <c r="F150" s="322">
        <v>1</v>
      </c>
      <c r="G150" s="322">
        <v>4</v>
      </c>
      <c r="H150" s="321" t="s">
        <v>81</v>
      </c>
      <c r="I150" s="320"/>
      <c r="J150" s="320"/>
      <c r="K150" s="320" t="s">
        <v>39</v>
      </c>
      <c r="L150" s="320"/>
      <c r="M150" s="305"/>
      <c r="N150" s="305"/>
    </row>
    <row r="151" spans="1:14" ht="12.75" customHeight="1">
      <c r="A151" s="314" t="s">
        <v>240</v>
      </c>
      <c r="B151" s="322">
        <v>3</v>
      </c>
      <c r="C151" s="322">
        <v>1</v>
      </c>
      <c r="D151" s="322">
        <v>2</v>
      </c>
      <c r="E151" s="322">
        <v>1</v>
      </c>
      <c r="F151" s="322">
        <v>1</v>
      </c>
      <c r="G151" s="322">
        <v>5</v>
      </c>
      <c r="H151" s="321" t="s">
        <v>38</v>
      </c>
      <c r="I151" s="320"/>
      <c r="J151" s="320"/>
      <c r="K151" s="320" t="s">
        <v>39</v>
      </c>
      <c r="L151" s="320"/>
      <c r="M151" s="305"/>
      <c r="N151" s="305"/>
    </row>
    <row r="152" spans="1:14" ht="12.75" customHeight="1">
      <c r="A152" s="314" t="s">
        <v>239</v>
      </c>
      <c r="B152" s="322">
        <v>3</v>
      </c>
      <c r="C152" s="322">
        <v>1</v>
      </c>
      <c r="D152" s="322">
        <v>3</v>
      </c>
      <c r="E152" s="322"/>
      <c r="F152" s="322"/>
      <c r="G152" s="322"/>
      <c r="H152" s="321" t="s">
        <v>50</v>
      </c>
      <c r="I152" s="320"/>
      <c r="J152" s="320"/>
      <c r="K152" s="320" t="s">
        <v>39</v>
      </c>
      <c r="L152" s="320"/>
      <c r="M152" s="305"/>
      <c r="N152" s="305"/>
    </row>
    <row r="153" spans="1:14" ht="25.5" customHeight="1">
      <c r="A153" s="314" t="s">
        <v>238</v>
      </c>
      <c r="B153" s="322">
        <v>3</v>
      </c>
      <c r="C153" s="322">
        <v>1</v>
      </c>
      <c r="D153" s="322">
        <v>3</v>
      </c>
      <c r="E153" s="322">
        <v>1</v>
      </c>
      <c r="F153" s="322"/>
      <c r="G153" s="322"/>
      <c r="H153" s="321" t="s">
        <v>136</v>
      </c>
      <c r="I153" s="320"/>
      <c r="J153" s="320"/>
      <c r="K153" s="320" t="s">
        <v>39</v>
      </c>
      <c r="L153" s="320"/>
      <c r="M153" s="305"/>
      <c r="N153" s="305"/>
    </row>
    <row r="154" spans="1:14" ht="25.5" customHeight="1">
      <c r="A154" s="314" t="s">
        <v>237</v>
      </c>
      <c r="B154" s="322">
        <v>3</v>
      </c>
      <c r="C154" s="322">
        <v>1</v>
      </c>
      <c r="D154" s="322">
        <v>3</v>
      </c>
      <c r="E154" s="322">
        <v>1</v>
      </c>
      <c r="F154" s="322">
        <v>1</v>
      </c>
      <c r="G154" s="322">
        <v>1</v>
      </c>
      <c r="H154" s="321" t="s">
        <v>136</v>
      </c>
      <c r="I154" s="320"/>
      <c r="J154" s="320"/>
      <c r="K154" s="320" t="s">
        <v>39</v>
      </c>
      <c r="L154" s="320"/>
      <c r="M154" s="305"/>
      <c r="N154" s="305"/>
    </row>
    <row r="155" spans="1:14" ht="12.75" customHeight="1">
      <c r="A155" s="314" t="s">
        <v>236</v>
      </c>
      <c r="B155" s="322">
        <v>3</v>
      </c>
      <c r="C155" s="322">
        <v>1</v>
      </c>
      <c r="D155" s="322">
        <v>3</v>
      </c>
      <c r="E155" s="322">
        <v>2</v>
      </c>
      <c r="F155" s="322"/>
      <c r="G155" s="322"/>
      <c r="H155" s="321" t="s">
        <v>137</v>
      </c>
      <c r="I155" s="320"/>
      <c r="J155" s="320"/>
      <c r="K155" s="320" t="s">
        <v>39</v>
      </c>
      <c r="L155" s="320"/>
      <c r="M155" s="305"/>
      <c r="N155" s="305"/>
    </row>
    <row r="156" spans="1:14" ht="12.75" customHeight="1">
      <c r="A156" s="314" t="s">
        <v>235</v>
      </c>
      <c r="B156" s="322">
        <v>3</v>
      </c>
      <c r="C156" s="322">
        <v>1</v>
      </c>
      <c r="D156" s="322">
        <v>3</v>
      </c>
      <c r="E156" s="322">
        <v>2</v>
      </c>
      <c r="F156" s="322">
        <v>1</v>
      </c>
      <c r="G156" s="322">
        <v>1</v>
      </c>
      <c r="H156" s="321" t="s">
        <v>138</v>
      </c>
      <c r="I156" s="320"/>
      <c r="J156" s="320"/>
      <c r="K156" s="320" t="s">
        <v>39</v>
      </c>
      <c r="L156" s="320"/>
      <c r="M156" s="305"/>
      <c r="N156" s="305"/>
    </row>
    <row r="157" spans="1:14" ht="12.75" customHeight="1">
      <c r="A157" s="314" t="s">
        <v>234</v>
      </c>
      <c r="B157" s="322">
        <v>3</v>
      </c>
      <c r="C157" s="322">
        <v>1</v>
      </c>
      <c r="D157" s="322">
        <v>3</v>
      </c>
      <c r="E157" s="322">
        <v>2</v>
      </c>
      <c r="F157" s="322">
        <v>1</v>
      </c>
      <c r="G157" s="322">
        <v>2</v>
      </c>
      <c r="H157" s="321" t="s">
        <v>139</v>
      </c>
      <c r="I157" s="320"/>
      <c r="J157" s="320"/>
      <c r="K157" s="320" t="s">
        <v>39</v>
      </c>
      <c r="L157" s="320"/>
      <c r="M157" s="305"/>
      <c r="N157" s="305"/>
    </row>
    <row r="158" spans="1:14" ht="12.75" customHeight="1">
      <c r="A158" s="314" t="s">
        <v>233</v>
      </c>
      <c r="B158" s="322">
        <v>3</v>
      </c>
      <c r="C158" s="322">
        <v>1</v>
      </c>
      <c r="D158" s="322">
        <v>3</v>
      </c>
      <c r="E158" s="322">
        <v>2</v>
      </c>
      <c r="F158" s="322">
        <v>1</v>
      </c>
      <c r="G158" s="322">
        <v>3</v>
      </c>
      <c r="H158" s="321" t="s">
        <v>140</v>
      </c>
      <c r="I158" s="320"/>
      <c r="J158" s="320"/>
      <c r="K158" s="320" t="s">
        <v>39</v>
      </c>
      <c r="L158" s="320"/>
      <c r="M158" s="305"/>
      <c r="N158" s="305"/>
    </row>
    <row r="159" spans="1:14" ht="12.75" customHeight="1">
      <c r="A159" s="314" t="s">
        <v>232</v>
      </c>
      <c r="B159" s="322">
        <v>3</v>
      </c>
      <c r="C159" s="322">
        <v>1</v>
      </c>
      <c r="D159" s="322">
        <v>3</v>
      </c>
      <c r="E159" s="322">
        <v>2</v>
      </c>
      <c r="F159" s="322">
        <v>1</v>
      </c>
      <c r="G159" s="322">
        <v>4</v>
      </c>
      <c r="H159" s="321" t="s">
        <v>231</v>
      </c>
      <c r="I159" s="320"/>
      <c r="J159" s="320"/>
      <c r="K159" s="320" t="s">
        <v>39</v>
      </c>
      <c r="L159" s="320"/>
      <c r="M159" s="305"/>
      <c r="N159" s="305"/>
    </row>
    <row r="160" spans="1:14" ht="12.75" customHeight="1">
      <c r="A160" s="314" t="s">
        <v>230</v>
      </c>
      <c r="B160" s="322">
        <v>3</v>
      </c>
      <c r="C160" s="322">
        <v>1</v>
      </c>
      <c r="D160" s="322">
        <v>3</v>
      </c>
      <c r="E160" s="322">
        <v>2</v>
      </c>
      <c r="F160" s="322">
        <v>1</v>
      </c>
      <c r="G160" s="322">
        <v>5</v>
      </c>
      <c r="H160" s="321" t="s">
        <v>142</v>
      </c>
      <c r="I160" s="320"/>
      <c r="J160" s="320"/>
      <c r="K160" s="320" t="s">
        <v>39</v>
      </c>
      <c r="L160" s="320"/>
      <c r="M160" s="305"/>
      <c r="N160" s="305"/>
    </row>
    <row r="161" spans="1:14" ht="38.25" customHeight="1">
      <c r="A161" s="314" t="s">
        <v>229</v>
      </c>
      <c r="B161" s="322">
        <v>3</v>
      </c>
      <c r="C161" s="322">
        <v>1</v>
      </c>
      <c r="D161" s="322">
        <v>4</v>
      </c>
      <c r="E161" s="322"/>
      <c r="F161" s="322"/>
      <c r="G161" s="322"/>
      <c r="H161" s="321" t="s">
        <v>228</v>
      </c>
      <c r="I161" s="320"/>
      <c r="J161" s="320"/>
      <c r="K161" s="320" t="s">
        <v>39</v>
      </c>
      <c r="L161" s="320"/>
      <c r="M161" s="305"/>
      <c r="N161" s="305"/>
    </row>
    <row r="162" spans="1:14" ht="25.5" customHeight="1">
      <c r="A162" s="314" t="s">
        <v>227</v>
      </c>
      <c r="B162" s="322">
        <v>3</v>
      </c>
      <c r="C162" s="322">
        <v>1</v>
      </c>
      <c r="D162" s="322">
        <v>5</v>
      </c>
      <c r="E162" s="322"/>
      <c r="F162" s="322"/>
      <c r="G162" s="322"/>
      <c r="H162" s="321" t="s">
        <v>99</v>
      </c>
      <c r="I162" s="320"/>
      <c r="J162" s="320"/>
      <c r="K162" s="320" t="s">
        <v>39</v>
      </c>
      <c r="L162" s="320"/>
      <c r="M162" s="305"/>
      <c r="N162" s="305"/>
    </row>
    <row r="163" spans="1:14" ht="25.5" customHeight="1">
      <c r="A163" s="314" t="s">
        <v>226</v>
      </c>
      <c r="B163" s="319">
        <v>3</v>
      </c>
      <c r="C163" s="319">
        <v>2</v>
      </c>
      <c r="D163" s="319"/>
      <c r="E163" s="319"/>
      <c r="F163" s="319"/>
      <c r="G163" s="319"/>
      <c r="H163" s="318" t="s">
        <v>63</v>
      </c>
      <c r="I163" s="317"/>
      <c r="J163" s="317"/>
      <c r="K163" s="317" t="s">
        <v>39</v>
      </c>
      <c r="L163" s="317"/>
      <c r="M163" s="305"/>
      <c r="N163" s="305"/>
    </row>
    <row r="164" spans="1:14" ht="38.25" customHeight="1">
      <c r="A164" s="314" t="s">
        <v>225</v>
      </c>
      <c r="B164" s="319">
        <v>3</v>
      </c>
      <c r="C164" s="319">
        <v>3</v>
      </c>
      <c r="D164" s="319"/>
      <c r="E164" s="319"/>
      <c r="F164" s="319"/>
      <c r="G164" s="319"/>
      <c r="H164" s="318" t="s">
        <v>64</v>
      </c>
      <c r="I164" s="317"/>
      <c r="J164" s="317"/>
      <c r="K164" s="317" t="s">
        <v>39</v>
      </c>
      <c r="L164" s="317"/>
      <c r="M164" s="305"/>
      <c r="N164" s="305"/>
    </row>
    <row r="165" spans="1:14" ht="12.75" customHeight="1">
      <c r="A165" s="314" t="s">
        <v>224</v>
      </c>
      <c r="B165" s="319"/>
      <c r="C165" s="319"/>
      <c r="D165" s="319"/>
      <c r="E165" s="319"/>
      <c r="F165" s="319"/>
      <c r="G165" s="319"/>
      <c r="H165" s="318" t="s">
        <v>116</v>
      </c>
      <c r="I165" s="317" t="s">
        <v>223</v>
      </c>
      <c r="J165" s="317" t="s">
        <v>222</v>
      </c>
      <c r="K165" s="317"/>
      <c r="L165" s="317"/>
      <c r="M165" s="305"/>
      <c r="N165" s="305"/>
    </row>
    <row r="166" spans="1:14" ht="12.75" customHeight="1">
      <c r="A166" s="305"/>
      <c r="B166" s="305"/>
      <c r="C166" s="305"/>
      <c r="D166" s="305"/>
      <c r="E166" s="305"/>
      <c r="F166" s="305"/>
      <c r="G166" s="305"/>
      <c r="H166" s="305"/>
      <c r="I166" s="305"/>
      <c r="J166" s="305"/>
      <c r="K166" s="305"/>
      <c r="L166" s="305"/>
      <c r="M166" s="305"/>
      <c r="N166" s="305"/>
    </row>
    <row r="167" spans="1:14" ht="12.75" customHeight="1">
      <c r="A167" s="305"/>
      <c r="B167" s="305"/>
      <c r="C167" s="305"/>
      <c r="D167" s="305"/>
      <c r="E167" s="305"/>
      <c r="F167" s="305"/>
      <c r="G167" s="305"/>
      <c r="H167" s="305"/>
      <c r="I167" s="305"/>
      <c r="J167" s="305"/>
      <c r="K167" s="305"/>
      <c r="L167" s="305"/>
      <c r="M167" s="305"/>
      <c r="N167" s="305"/>
    </row>
    <row r="168" spans="1:14" ht="12.75" customHeight="1">
      <c r="A168" s="305"/>
      <c r="B168" s="305"/>
      <c r="C168" s="305"/>
      <c r="D168" s="305"/>
      <c r="E168" s="305"/>
      <c r="F168" s="305"/>
      <c r="G168" s="305"/>
      <c r="H168" s="305"/>
      <c r="I168" s="305"/>
      <c r="J168" s="305"/>
      <c r="K168" s="305"/>
      <c r="L168" s="305"/>
      <c r="M168" s="305"/>
      <c r="N168" s="305"/>
    </row>
    <row r="169" spans="1:14" ht="12.75" customHeight="1">
      <c r="A169" s="305"/>
      <c r="B169" s="316" t="s">
        <v>2</v>
      </c>
      <c r="C169" s="316"/>
      <c r="D169" s="316"/>
      <c r="E169" s="316"/>
      <c r="F169" s="316"/>
      <c r="G169" s="316"/>
      <c r="H169" s="316" t="s">
        <v>3</v>
      </c>
      <c r="I169" s="316" t="s">
        <v>124</v>
      </c>
      <c r="J169" s="316"/>
      <c r="K169" s="305"/>
      <c r="L169" s="305"/>
      <c r="M169" s="305"/>
      <c r="N169" s="305"/>
    </row>
    <row r="170" spans="1:14" ht="12.75" customHeight="1">
      <c r="A170" s="305"/>
      <c r="B170" s="316"/>
      <c r="C170" s="316"/>
      <c r="D170" s="316"/>
      <c r="E170" s="316"/>
      <c r="F170" s="316"/>
      <c r="G170" s="316"/>
      <c r="H170" s="316"/>
      <c r="I170" s="316" t="s">
        <v>221</v>
      </c>
      <c r="J170" s="316"/>
      <c r="K170" s="305"/>
      <c r="L170" s="305"/>
      <c r="M170" s="305"/>
      <c r="N170" s="305"/>
    </row>
    <row r="171" spans="1:14" ht="45" customHeight="1">
      <c r="A171" s="305"/>
      <c r="B171" s="316"/>
      <c r="C171" s="316"/>
      <c r="D171" s="316"/>
      <c r="E171" s="316"/>
      <c r="F171" s="316"/>
      <c r="G171" s="316"/>
      <c r="H171" s="316"/>
      <c r="I171" s="315" t="s">
        <v>41</v>
      </c>
      <c r="J171" s="315" t="s">
        <v>220</v>
      </c>
      <c r="K171" s="305"/>
      <c r="L171" s="305"/>
      <c r="M171" s="305"/>
      <c r="N171" s="305"/>
    </row>
    <row r="172" spans="1:14" ht="12.75" customHeight="1">
      <c r="A172" s="314" t="s">
        <v>219</v>
      </c>
      <c r="B172" s="313" t="s">
        <v>218</v>
      </c>
      <c r="C172" s="313"/>
      <c r="D172" s="313"/>
      <c r="E172" s="313"/>
      <c r="F172" s="313"/>
      <c r="G172" s="313"/>
      <c r="H172" s="312" t="s">
        <v>126</v>
      </c>
      <c r="I172" s="311"/>
      <c r="J172" s="311" t="s">
        <v>214</v>
      </c>
      <c r="K172" s="305"/>
      <c r="L172" s="305"/>
      <c r="M172" s="305"/>
      <c r="N172" s="305"/>
    </row>
    <row r="173" spans="1:14" ht="76.5" customHeight="1">
      <c r="A173" s="314" t="s">
        <v>217</v>
      </c>
      <c r="B173" s="313" t="s">
        <v>216</v>
      </c>
      <c r="C173" s="313"/>
      <c r="D173" s="313"/>
      <c r="E173" s="313"/>
      <c r="F173" s="313"/>
      <c r="G173" s="313"/>
      <c r="H173" s="312" t="s">
        <v>157</v>
      </c>
      <c r="I173" s="311"/>
      <c r="J173" s="311"/>
      <c r="K173" s="305"/>
      <c r="L173" s="305"/>
      <c r="M173" s="305"/>
      <c r="N173" s="305"/>
    </row>
    <row r="174" spans="1:14" ht="12.75" customHeight="1">
      <c r="A174" s="314" t="s">
        <v>215</v>
      </c>
      <c r="B174" s="313"/>
      <c r="C174" s="313"/>
      <c r="D174" s="313"/>
      <c r="E174" s="313"/>
      <c r="F174" s="313"/>
      <c r="G174" s="313"/>
      <c r="H174" s="312" t="s">
        <v>116</v>
      </c>
      <c r="I174" s="311"/>
      <c r="J174" s="311" t="s">
        <v>214</v>
      </c>
      <c r="K174" s="305"/>
      <c r="L174" s="305"/>
      <c r="M174" s="305"/>
      <c r="N174" s="305"/>
    </row>
    <row r="175" spans="1:14" ht="12.75" customHeight="1">
      <c r="A175" s="305"/>
      <c r="B175" s="305"/>
      <c r="C175" s="305"/>
      <c r="D175" s="305"/>
      <c r="E175" s="305"/>
      <c r="F175" s="305"/>
      <c r="G175" s="305"/>
      <c r="H175" s="305"/>
      <c r="I175" s="305"/>
      <c r="J175" s="305"/>
      <c r="K175" s="305"/>
      <c r="L175" s="305"/>
      <c r="M175" s="305"/>
      <c r="N175" s="305"/>
    </row>
    <row r="176" spans="1:14" ht="12.75" customHeight="1">
      <c r="A176" s="305"/>
      <c r="B176" s="305"/>
      <c r="C176" s="305"/>
      <c r="D176" s="305"/>
      <c r="E176" s="305"/>
      <c r="F176" s="305"/>
      <c r="G176" s="305"/>
      <c r="H176" s="305"/>
      <c r="I176" s="305"/>
      <c r="J176" s="305"/>
      <c r="K176" s="305"/>
      <c r="L176" s="305"/>
      <c r="M176" s="305"/>
      <c r="N176" s="305"/>
    </row>
    <row r="177" spans="1:14" ht="12.75" customHeight="1">
      <c r="A177" s="305"/>
      <c r="B177" s="309"/>
      <c r="C177" s="309"/>
      <c r="D177" s="309"/>
      <c r="E177" s="309"/>
      <c r="F177" s="309"/>
      <c r="G177" s="309"/>
      <c r="H177" s="309"/>
      <c r="I177" s="309"/>
      <c r="J177" s="310"/>
      <c r="K177" s="310"/>
      <c r="L177" s="309"/>
      <c r="M177" s="309"/>
      <c r="N177" s="309"/>
    </row>
    <row r="178" spans="1:14" ht="12.75" customHeight="1">
      <c r="A178" s="305"/>
      <c r="B178" s="308" t="s">
        <v>102</v>
      </c>
      <c r="C178" s="308"/>
      <c r="D178" s="308"/>
      <c r="E178" s="308"/>
      <c r="F178" s="308"/>
      <c r="G178" s="308"/>
      <c r="H178" s="308"/>
      <c r="I178" s="308"/>
      <c r="J178" s="307" t="s">
        <v>212</v>
      </c>
      <c r="K178" s="305"/>
      <c r="L178" s="306" t="s">
        <v>117</v>
      </c>
      <c r="M178" s="306"/>
      <c r="N178" s="306"/>
    </row>
    <row r="179" spans="1:14" ht="12.75" customHeight="1">
      <c r="A179" s="305"/>
      <c r="B179" s="309"/>
      <c r="C179" s="309"/>
      <c r="D179" s="309"/>
      <c r="E179" s="309"/>
      <c r="F179" s="309"/>
      <c r="G179" s="309"/>
      <c r="H179" s="309"/>
      <c r="I179" s="309"/>
      <c r="J179" s="310"/>
      <c r="K179" s="310"/>
      <c r="L179" s="309"/>
      <c r="M179" s="309"/>
      <c r="N179" s="309"/>
    </row>
    <row r="180" spans="1:14" ht="12.75" customHeight="1">
      <c r="A180" s="305"/>
      <c r="B180" s="308" t="s">
        <v>213</v>
      </c>
      <c r="C180" s="308"/>
      <c r="D180" s="308"/>
      <c r="E180" s="308"/>
      <c r="F180" s="308"/>
      <c r="G180" s="308"/>
      <c r="H180" s="308"/>
      <c r="I180" s="308"/>
      <c r="J180" s="307" t="s">
        <v>212</v>
      </c>
      <c r="K180" s="305"/>
      <c r="L180" s="306" t="s">
        <v>117</v>
      </c>
      <c r="M180" s="306"/>
      <c r="N180" s="306"/>
    </row>
    <row r="181" spans="1:14" ht="12.75" customHeight="1">
      <c r="A181" s="305"/>
      <c r="B181" s="305"/>
      <c r="C181" s="305"/>
      <c r="D181" s="305"/>
      <c r="E181" s="305"/>
      <c r="F181" s="305"/>
      <c r="G181" s="305"/>
      <c r="H181" s="305"/>
      <c r="I181" s="305"/>
      <c r="J181" s="305"/>
      <c r="K181" s="305"/>
      <c r="L181" s="305"/>
      <c r="M181" s="305"/>
      <c r="N181" s="305"/>
    </row>
  </sheetData>
  <mergeCells count="37">
    <mergeCell ref="G11:L11"/>
    <mergeCell ref="I169:J169"/>
    <mergeCell ref="I28:L28"/>
    <mergeCell ref="L177:N177"/>
    <mergeCell ref="L179:N179"/>
    <mergeCell ref="I23:K23"/>
    <mergeCell ref="I24:K24"/>
    <mergeCell ref="I25:K25"/>
    <mergeCell ref="H15:K15"/>
    <mergeCell ref="H19:K19"/>
    <mergeCell ref="L180:N180"/>
    <mergeCell ref="B178:I178"/>
    <mergeCell ref="B180:I180"/>
    <mergeCell ref="J29:L29"/>
    <mergeCell ref="J30:J31"/>
    <mergeCell ref="K30:L30"/>
    <mergeCell ref="B169:G171"/>
    <mergeCell ref="H169:H171"/>
    <mergeCell ref="I170:J170"/>
    <mergeCell ref="B32:G32"/>
    <mergeCell ref="I27:L27"/>
    <mergeCell ref="H16:K16"/>
    <mergeCell ref="H20:K20"/>
    <mergeCell ref="I29:I31"/>
    <mergeCell ref="E18:L18"/>
    <mergeCell ref="L178:N178"/>
    <mergeCell ref="B27:G31"/>
    <mergeCell ref="H13:K13"/>
    <mergeCell ref="B177:I177"/>
    <mergeCell ref="B179:I179"/>
    <mergeCell ref="J1:N1"/>
    <mergeCell ref="J2:N2"/>
    <mergeCell ref="J3:N3"/>
    <mergeCell ref="J4:N4"/>
    <mergeCell ref="D8:M8"/>
    <mergeCell ref="D9:M9"/>
    <mergeCell ref="H27:H31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"/>
  <sheetViews>
    <sheetView showZeros="0" topLeftCell="A20" zoomScaleNormal="100" workbookViewId="0">
      <selection activeCell="N38" sqref="N38"/>
    </sheetView>
  </sheetViews>
  <sheetFormatPr defaultRowHeight="12.75"/>
  <cols>
    <col min="1" max="2" width="1.85546875" style="16" customWidth="1"/>
    <col min="3" max="3" width="1.5703125" style="16" customWidth="1"/>
    <col min="4" max="4" width="2.28515625" style="16" customWidth="1"/>
    <col min="5" max="5" width="2" style="16" customWidth="1"/>
    <col min="6" max="6" width="2.42578125" style="16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6">
      <c r="I1" s="91"/>
    </row>
    <row r="2" spans="1:16" ht="71.25" customHeight="1">
      <c r="A2" s="3"/>
      <c r="B2" s="3"/>
      <c r="C2" s="3"/>
      <c r="D2" s="3"/>
      <c r="E2" s="3"/>
      <c r="F2" s="3"/>
      <c r="G2" s="1"/>
      <c r="H2" s="122"/>
      <c r="I2" s="190" t="s">
        <v>146</v>
      </c>
      <c r="J2" s="190"/>
      <c r="K2" s="190"/>
    </row>
    <row r="3" spans="1:16" ht="10.5" customHeight="1">
      <c r="A3" s="3"/>
      <c r="B3" s="3"/>
      <c r="C3" s="3"/>
      <c r="D3" s="3"/>
      <c r="E3" s="3"/>
      <c r="F3" s="3"/>
      <c r="G3" s="1"/>
      <c r="H3" s="43"/>
      <c r="I3" s="43"/>
      <c r="J3" s="43"/>
      <c r="K3" s="43"/>
    </row>
    <row r="4" spans="1:16" ht="14.25" customHeight="1">
      <c r="B4" s="3"/>
      <c r="C4" s="3"/>
      <c r="D4" s="3"/>
      <c r="E4" s="3"/>
      <c r="G4" s="304" t="s">
        <v>150</v>
      </c>
      <c r="H4" s="304"/>
      <c r="I4" s="304"/>
      <c r="J4" s="304"/>
      <c r="K4" s="304"/>
      <c r="L4" s="304"/>
      <c r="M4" s="304"/>
      <c r="N4" s="304"/>
      <c r="O4" s="303"/>
      <c r="P4" s="303"/>
    </row>
    <row r="5" spans="1:16" ht="12" customHeight="1">
      <c r="A5" s="3"/>
      <c r="B5" s="3"/>
      <c r="C5" s="3"/>
      <c r="D5" s="3"/>
      <c r="E5" s="54"/>
      <c r="F5" s="54"/>
      <c r="G5" s="300" t="s">
        <v>129</v>
      </c>
      <c r="H5" s="299"/>
      <c r="I5" s="299"/>
      <c r="J5" s="298"/>
      <c r="K5" s="8"/>
    </row>
    <row r="6" spans="1:16" ht="10.5" customHeight="1">
      <c r="A6" s="3"/>
      <c r="B6" s="3"/>
      <c r="C6" s="3"/>
      <c r="D6" s="3"/>
      <c r="E6" s="3"/>
      <c r="F6" s="53"/>
      <c r="G6" s="194"/>
      <c r="H6" s="147"/>
      <c r="I6" s="147"/>
      <c r="J6" s="147"/>
      <c r="K6" s="8"/>
    </row>
    <row r="7" spans="1:16" ht="13.5" customHeight="1">
      <c r="A7" s="196" t="s">
        <v>128</v>
      </c>
      <c r="B7" s="197"/>
      <c r="C7" s="197"/>
      <c r="D7" s="197"/>
      <c r="E7" s="197"/>
      <c r="F7" s="197"/>
      <c r="G7" s="197"/>
      <c r="H7" s="197"/>
      <c r="I7" s="197"/>
      <c r="J7" s="197"/>
      <c r="K7" s="193"/>
    </row>
    <row r="8" spans="1:16" ht="9.75" customHeight="1">
      <c r="A8" s="41"/>
      <c r="B8" s="39"/>
      <c r="C8" s="39"/>
      <c r="D8" s="39"/>
      <c r="E8" s="39"/>
      <c r="F8" s="39"/>
      <c r="G8" s="39"/>
      <c r="H8" s="39"/>
      <c r="I8" s="39"/>
      <c r="J8" s="39"/>
      <c r="K8" s="126"/>
    </row>
    <row r="9" spans="1:16" ht="12.75" customHeight="1">
      <c r="A9" s="191" t="s">
        <v>379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</row>
    <row r="10" spans="1:16" ht="12.75" customHeight="1">
      <c r="A10" s="41"/>
      <c r="B10" s="39"/>
      <c r="C10" s="39"/>
      <c r="D10" s="39"/>
      <c r="E10" s="39"/>
      <c r="F10" s="39"/>
      <c r="G10" s="198" t="s">
        <v>101</v>
      </c>
      <c r="H10" s="198"/>
      <c r="I10" s="198"/>
      <c r="J10" s="198"/>
      <c r="K10" s="126"/>
    </row>
    <row r="11" spans="1:16" ht="11.25" customHeight="1">
      <c r="A11" s="41"/>
      <c r="B11" s="39"/>
      <c r="C11" s="39"/>
      <c r="D11" s="39"/>
      <c r="E11" s="39"/>
      <c r="F11" s="39"/>
      <c r="G11" s="195" t="s">
        <v>134</v>
      </c>
      <c r="H11" s="195"/>
      <c r="I11" s="195"/>
      <c r="J11" s="195"/>
      <c r="K11" s="126"/>
    </row>
    <row r="12" spans="1:16" ht="11.25" customHeight="1">
      <c r="A12" s="41"/>
      <c r="B12" s="39"/>
      <c r="C12" s="39"/>
      <c r="D12" s="39"/>
      <c r="E12" s="39"/>
      <c r="F12" s="39"/>
      <c r="G12" s="131"/>
      <c r="H12" s="131"/>
      <c r="I12" s="131"/>
      <c r="J12" s="131"/>
      <c r="K12" s="126"/>
    </row>
    <row r="13" spans="1:16" ht="12.75" customHeight="1">
      <c r="A13" s="192" t="s">
        <v>66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</row>
    <row r="14" spans="1:16" ht="12.75" customHeight="1">
      <c r="A14" s="124" t="s">
        <v>131</v>
      </c>
      <c r="B14" s="123"/>
      <c r="C14" s="123"/>
      <c r="D14" s="123"/>
      <c r="E14" s="123"/>
      <c r="F14" s="123"/>
      <c r="G14" s="148" t="s">
        <v>378</v>
      </c>
      <c r="H14" s="149"/>
      <c r="I14" s="149"/>
      <c r="J14" s="149"/>
      <c r="K14" s="123"/>
    </row>
    <row r="15" spans="1:16" ht="12.75" customHeight="1">
      <c r="A15" s="42"/>
      <c r="B15" s="126"/>
      <c r="C15" s="126"/>
      <c r="D15" s="126"/>
      <c r="E15" s="126"/>
      <c r="F15" s="126"/>
      <c r="G15" s="125" t="s">
        <v>147</v>
      </c>
      <c r="J15" s="89"/>
      <c r="K15" s="89"/>
    </row>
    <row r="16" spans="1:16" ht="13.5" customHeight="1">
      <c r="A16" s="154"/>
      <c r="B16" s="147"/>
      <c r="C16" s="147"/>
      <c r="D16" s="147"/>
      <c r="E16" s="147"/>
      <c r="F16" s="147"/>
      <c r="G16" s="147"/>
      <c r="H16" s="147"/>
      <c r="I16" s="147"/>
      <c r="J16" s="147"/>
      <c r="K16" s="147"/>
    </row>
    <row r="17" spans="1:13" ht="12" customHeight="1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3" ht="12.75" customHeight="1">
      <c r="A18" s="42"/>
      <c r="B18" s="126"/>
      <c r="C18" s="126"/>
      <c r="D18" s="126"/>
      <c r="E18" s="126"/>
      <c r="F18" s="126"/>
      <c r="G18" s="126"/>
      <c r="H18" s="45"/>
      <c r="I18" s="9"/>
      <c r="J18" s="142" t="s">
        <v>65</v>
      </c>
      <c r="K18" s="143"/>
    </row>
    <row r="19" spans="1:13" ht="13.5" customHeight="1">
      <c r="A19" s="42"/>
      <c r="B19" s="126"/>
      <c r="C19" s="126"/>
      <c r="D19" s="126"/>
      <c r="E19" s="126"/>
      <c r="F19" s="126"/>
      <c r="G19" s="126"/>
      <c r="H19" s="49"/>
      <c r="I19" s="49" t="s">
        <v>133</v>
      </c>
      <c r="J19" s="144"/>
      <c r="K19" s="145"/>
    </row>
    <row r="20" spans="1:13" ht="11.25" customHeight="1">
      <c r="A20" s="42"/>
      <c r="B20" s="126"/>
      <c r="C20" s="126"/>
      <c r="D20" s="126"/>
      <c r="E20" s="126"/>
      <c r="F20" s="126"/>
      <c r="G20" s="126"/>
      <c r="H20" s="50"/>
      <c r="I20" s="50" t="s">
        <v>0</v>
      </c>
      <c r="J20" s="157">
        <v>188712831</v>
      </c>
      <c r="K20" s="158"/>
    </row>
    <row r="21" spans="1:13" ht="12" customHeight="1">
      <c r="A21" s="42"/>
      <c r="B21" s="126"/>
      <c r="C21" s="126"/>
      <c r="D21" s="126"/>
      <c r="E21" s="126"/>
      <c r="F21" s="126"/>
      <c r="G21" s="126"/>
      <c r="H21" s="38"/>
      <c r="I21" s="49" t="s">
        <v>1</v>
      </c>
      <c r="J21" s="157">
        <v>190997565</v>
      </c>
      <c r="K21" s="158"/>
    </row>
    <row r="22" spans="1:13" ht="11.25" customHeight="1">
      <c r="A22" s="13"/>
      <c r="B22" s="13"/>
      <c r="C22" s="13"/>
      <c r="D22" s="13"/>
      <c r="E22" s="13"/>
      <c r="F22" s="13"/>
      <c r="G22" s="80"/>
      <c r="H22" s="46"/>
      <c r="I22" s="47"/>
      <c r="J22" s="48"/>
      <c r="K22" s="104" t="s">
        <v>143</v>
      </c>
    </row>
    <row r="23" spans="1:13" ht="13.5" customHeight="1" thickBot="1">
      <c r="A23" s="159" t="s">
        <v>2</v>
      </c>
      <c r="B23" s="160"/>
      <c r="C23" s="160"/>
      <c r="D23" s="160"/>
      <c r="E23" s="160"/>
      <c r="F23" s="160"/>
      <c r="G23" s="166" t="s">
        <v>3</v>
      </c>
      <c r="H23" s="175" t="s">
        <v>123</v>
      </c>
      <c r="I23" s="176"/>
      <c r="J23" s="176"/>
      <c r="K23" s="177"/>
    </row>
    <row r="24" spans="1:13" ht="13.5" customHeight="1" thickBot="1">
      <c r="A24" s="161"/>
      <c r="B24" s="162"/>
      <c r="C24" s="162"/>
      <c r="D24" s="162"/>
      <c r="E24" s="162"/>
      <c r="F24" s="162"/>
      <c r="G24" s="152"/>
      <c r="H24" s="167" t="s">
        <v>122</v>
      </c>
      <c r="I24" s="168"/>
      <c r="J24" s="169"/>
      <c r="K24" s="170"/>
    </row>
    <row r="25" spans="1:13" ht="16.5" customHeight="1" thickBot="1">
      <c r="A25" s="161"/>
      <c r="B25" s="162"/>
      <c r="C25" s="162"/>
      <c r="D25" s="162"/>
      <c r="E25" s="162"/>
      <c r="F25" s="162"/>
      <c r="G25" s="152"/>
      <c r="H25" s="151" t="s">
        <v>41</v>
      </c>
      <c r="I25" s="159" t="s">
        <v>42</v>
      </c>
      <c r="J25" s="173"/>
      <c r="K25" s="174"/>
    </row>
    <row r="26" spans="1:13" ht="27" customHeight="1" thickBot="1">
      <c r="A26" s="161"/>
      <c r="B26" s="162"/>
      <c r="C26" s="162"/>
      <c r="D26" s="162"/>
      <c r="E26" s="162"/>
      <c r="F26" s="162"/>
      <c r="G26" s="152"/>
      <c r="H26" s="152"/>
      <c r="I26" s="159" t="s">
        <v>40</v>
      </c>
      <c r="J26" s="171" t="s">
        <v>90</v>
      </c>
      <c r="K26" s="172"/>
    </row>
    <row r="27" spans="1:13" ht="12.75" customHeight="1">
      <c r="A27" s="163"/>
      <c r="B27" s="164"/>
      <c r="C27" s="164"/>
      <c r="D27" s="164"/>
      <c r="E27" s="164"/>
      <c r="F27" s="164"/>
      <c r="G27" s="153"/>
      <c r="H27" s="153"/>
      <c r="I27" s="165"/>
      <c r="J27" s="128" t="s">
        <v>61</v>
      </c>
      <c r="K27" s="128" t="s">
        <v>132</v>
      </c>
    </row>
    <row r="28" spans="1:13" ht="12.75" customHeight="1">
      <c r="A28" s="150">
        <v>1</v>
      </c>
      <c r="B28" s="150"/>
      <c r="C28" s="150"/>
      <c r="D28" s="150"/>
      <c r="E28" s="150"/>
      <c r="F28" s="150"/>
      <c r="G28" s="133">
        <v>2</v>
      </c>
      <c r="H28" s="133">
        <v>3</v>
      </c>
      <c r="I28" s="19">
        <v>4</v>
      </c>
      <c r="J28" s="133">
        <v>5</v>
      </c>
      <c r="K28" s="133">
        <v>6</v>
      </c>
    </row>
    <row r="29" spans="1:13" ht="16.5" customHeight="1">
      <c r="A29" s="26">
        <v>2</v>
      </c>
      <c r="B29" s="26"/>
      <c r="C29" s="5"/>
      <c r="D29" s="5"/>
      <c r="E29" s="5"/>
      <c r="F29" s="5"/>
      <c r="G29" s="64" t="s">
        <v>114</v>
      </c>
      <c r="H29" s="33">
        <f>H30+H37+H55+H71+H76+H86+H98+H108+H114</f>
        <v>27.7</v>
      </c>
      <c r="I29" s="33">
        <f>I30+I37+I55+I71+I76+I86+I98+I108+I114</f>
        <v>176</v>
      </c>
      <c r="J29" s="33">
        <f>J30+J46</f>
        <v>0</v>
      </c>
      <c r="K29" s="33">
        <f>K30+K37+K55+K71+K76+K86+K98+K108+K114</f>
        <v>0</v>
      </c>
    </row>
    <row r="30" spans="1:13" ht="24" customHeight="1">
      <c r="A30" s="26">
        <v>2</v>
      </c>
      <c r="B30" s="26">
        <v>1</v>
      </c>
      <c r="C30" s="5"/>
      <c r="D30" s="5"/>
      <c r="E30" s="5"/>
      <c r="F30" s="5"/>
      <c r="G30" s="65" t="s">
        <v>113</v>
      </c>
      <c r="H30" s="34">
        <f>H31+H35</f>
        <v>27.7</v>
      </c>
      <c r="I30" s="34">
        <f>I31+I35</f>
        <v>161.5</v>
      </c>
      <c r="J30" s="34">
        <f>J31</f>
        <v>0</v>
      </c>
      <c r="K30" s="33">
        <f>K35</f>
        <v>0</v>
      </c>
    </row>
    <row r="31" spans="1:13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3" t="s">
        <v>51</v>
      </c>
      <c r="H31" s="34">
        <f>H32+H34</f>
        <v>0</v>
      </c>
      <c r="I31" s="34">
        <f>I32+I34</f>
        <v>109.2</v>
      </c>
      <c r="J31" s="34">
        <f>J32+J34</f>
        <v>0</v>
      </c>
      <c r="K31" s="6" t="s">
        <v>39</v>
      </c>
      <c r="M31" s="113"/>
    </row>
    <row r="32" spans="1:13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1" t="s">
        <v>4</v>
      </c>
      <c r="H32" s="18"/>
      <c r="I32" s="18">
        <v>109.2</v>
      </c>
      <c r="J32" s="18"/>
      <c r="K32" s="6" t="s">
        <v>39</v>
      </c>
    </row>
    <row r="33" spans="1:11" ht="14.25" customHeight="1">
      <c r="A33" s="5"/>
      <c r="B33" s="5"/>
      <c r="C33" s="5"/>
      <c r="D33" s="5"/>
      <c r="E33" s="5"/>
      <c r="F33" s="5"/>
      <c r="G33" s="21" t="s">
        <v>100</v>
      </c>
      <c r="H33" s="18"/>
      <c r="I33" s="18">
        <v>14.5</v>
      </c>
      <c r="J33" s="18"/>
      <c r="K33" s="6" t="s">
        <v>39</v>
      </c>
    </row>
    <row r="34" spans="1:11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1" t="s">
        <v>5</v>
      </c>
      <c r="H34" s="18"/>
      <c r="I34" s="18"/>
      <c r="J34" s="18"/>
      <c r="K34" s="6" t="s">
        <v>39</v>
      </c>
    </row>
    <row r="35" spans="1:11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3" t="s">
        <v>52</v>
      </c>
      <c r="H35" s="34">
        <f>H36</f>
        <v>27.7</v>
      </c>
      <c r="I35" s="34">
        <f>I36</f>
        <v>52.3</v>
      </c>
      <c r="J35" s="10" t="s">
        <v>39</v>
      </c>
      <c r="K35" s="34">
        <f>K36</f>
        <v>0</v>
      </c>
    </row>
    <row r="36" spans="1:11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1" t="s">
        <v>85</v>
      </c>
      <c r="H36" s="18">
        <v>27.7</v>
      </c>
      <c r="I36" s="18">
        <v>52.3</v>
      </c>
      <c r="J36" s="10" t="s">
        <v>39</v>
      </c>
      <c r="K36" s="18"/>
    </row>
    <row r="37" spans="1:11" ht="15.75" customHeight="1">
      <c r="A37" s="26">
        <v>2</v>
      </c>
      <c r="B37" s="26">
        <v>2</v>
      </c>
      <c r="C37" s="5"/>
      <c r="D37" s="5"/>
      <c r="E37" s="5"/>
      <c r="F37" s="5"/>
      <c r="G37" s="65" t="s">
        <v>112</v>
      </c>
      <c r="H37" s="34">
        <f>H38</f>
        <v>0</v>
      </c>
      <c r="I37" s="34">
        <f>I38</f>
        <v>14.5</v>
      </c>
      <c r="J37" s="33">
        <f>J38</f>
        <v>0</v>
      </c>
      <c r="K37" s="34">
        <f>K38</f>
        <v>0</v>
      </c>
    </row>
    <row r="38" spans="1:11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3" t="s">
        <v>112</v>
      </c>
      <c r="H38" s="34">
        <f>H39+H40+H41+H42+H43+H44+H45+H46+H47+H48+H49+H50+H51+H52+H53+H54</f>
        <v>0</v>
      </c>
      <c r="I38" s="34">
        <f>I39+I40+I41+I42+I43+I44+I45+I46+I47+I48+I49+I50+I51+I52+I53+I54</f>
        <v>14.5</v>
      </c>
      <c r="J38" s="33">
        <f>J46</f>
        <v>0</v>
      </c>
      <c r="K38" s="34">
        <f>K39+K40+K41+K42+K43+K44+K45+K47+K48+K49+K50+K51+K52+K53+K54</f>
        <v>0</v>
      </c>
    </row>
    <row r="39" spans="1:11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20" t="s">
        <v>6</v>
      </c>
      <c r="H39" s="18"/>
      <c r="I39" s="18"/>
      <c r="J39" s="6" t="s">
        <v>39</v>
      </c>
      <c r="K39" s="18"/>
    </row>
    <row r="40" spans="1:11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20" t="s">
        <v>7</v>
      </c>
      <c r="H40" s="18"/>
      <c r="I40" s="18">
        <v>0.3</v>
      </c>
      <c r="J40" s="6" t="s">
        <v>39</v>
      </c>
      <c r="K40" s="18"/>
    </row>
    <row r="41" spans="1:11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1" t="s">
        <v>8</v>
      </c>
      <c r="H41" s="18"/>
      <c r="I41" s="18">
        <v>2.8</v>
      </c>
      <c r="J41" s="6" t="s">
        <v>39</v>
      </c>
      <c r="K41" s="18"/>
    </row>
    <row r="42" spans="1:11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1" t="s">
        <v>9</v>
      </c>
      <c r="H42" s="18"/>
      <c r="I42" s="18">
        <v>0.8</v>
      </c>
      <c r="J42" s="6" t="s">
        <v>39</v>
      </c>
      <c r="K42" s="18"/>
    </row>
    <row r="43" spans="1:11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1" t="s">
        <v>10</v>
      </c>
      <c r="H43" s="18"/>
      <c r="I43" s="18"/>
      <c r="J43" s="6" t="s">
        <v>39</v>
      </c>
      <c r="K43" s="18"/>
    </row>
    <row r="44" spans="1:11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1" t="s">
        <v>11</v>
      </c>
      <c r="H44" s="18"/>
      <c r="I44" s="18"/>
      <c r="J44" s="6" t="s">
        <v>39</v>
      </c>
      <c r="K44" s="18"/>
    </row>
    <row r="45" spans="1:11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1" t="s">
        <v>13</v>
      </c>
      <c r="H45" s="18"/>
      <c r="I45" s="18">
        <v>2.1</v>
      </c>
      <c r="J45" s="6" t="s">
        <v>39</v>
      </c>
      <c r="K45" s="18"/>
    </row>
    <row r="46" spans="1:11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1" t="s">
        <v>88</v>
      </c>
      <c r="H46" s="18"/>
      <c r="I46" s="18"/>
      <c r="J46" s="18"/>
      <c r="K46" s="6" t="s">
        <v>39</v>
      </c>
    </row>
    <row r="47" spans="1:11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20" t="s">
        <v>14</v>
      </c>
      <c r="H47" s="18"/>
      <c r="I47" s="18"/>
      <c r="J47" s="6" t="s">
        <v>39</v>
      </c>
      <c r="K47" s="18"/>
    </row>
    <row r="48" spans="1:11" ht="26.25" customHeight="1">
      <c r="A48" s="105">
        <v>2</v>
      </c>
      <c r="B48" s="105">
        <v>2</v>
      </c>
      <c r="C48" s="105">
        <v>1</v>
      </c>
      <c r="D48" s="105">
        <v>1</v>
      </c>
      <c r="E48" s="105">
        <v>1</v>
      </c>
      <c r="F48" s="105">
        <v>14</v>
      </c>
      <c r="G48" s="106" t="s">
        <v>135</v>
      </c>
      <c r="H48" s="18"/>
      <c r="I48" s="18">
        <v>0.1</v>
      </c>
      <c r="J48" s="6" t="s">
        <v>39</v>
      </c>
      <c r="K48" s="18"/>
    </row>
    <row r="49" spans="1:11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1" t="s">
        <v>15</v>
      </c>
      <c r="H49" s="18"/>
      <c r="I49" s="18">
        <v>0.2</v>
      </c>
      <c r="J49" s="6" t="s">
        <v>39</v>
      </c>
      <c r="K49" s="18"/>
    </row>
    <row r="50" spans="1:11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1" t="s">
        <v>16</v>
      </c>
      <c r="H50" s="18"/>
      <c r="I50" s="18"/>
      <c r="J50" s="6" t="s">
        <v>39</v>
      </c>
      <c r="K50" s="18"/>
    </row>
    <row r="51" spans="1:11" ht="15.75" customHeight="1">
      <c r="A51" s="105">
        <v>2</v>
      </c>
      <c r="B51" s="105">
        <v>2</v>
      </c>
      <c r="C51" s="105">
        <v>1</v>
      </c>
      <c r="D51" s="105">
        <v>1</v>
      </c>
      <c r="E51" s="105">
        <v>1</v>
      </c>
      <c r="F51" s="105">
        <v>17</v>
      </c>
      <c r="G51" s="107" t="s">
        <v>145</v>
      </c>
      <c r="H51" s="18"/>
      <c r="I51" s="18"/>
      <c r="J51" s="6" t="s">
        <v>39</v>
      </c>
      <c r="K51" s="18"/>
    </row>
    <row r="52" spans="1:11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1" t="s">
        <v>144</v>
      </c>
      <c r="H52" s="18"/>
      <c r="I52" s="18"/>
      <c r="J52" s="6" t="s">
        <v>39</v>
      </c>
      <c r="K52" s="18"/>
    </row>
    <row r="53" spans="1:11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6" t="s">
        <v>91</v>
      </c>
      <c r="H53" s="18"/>
      <c r="I53" s="18">
        <v>3.1</v>
      </c>
      <c r="J53" s="6" t="s">
        <v>39</v>
      </c>
      <c r="K53" s="18"/>
    </row>
    <row r="54" spans="1:11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1" t="s">
        <v>17</v>
      </c>
      <c r="H54" s="18"/>
      <c r="I54" s="18">
        <v>5.0999999999999996</v>
      </c>
      <c r="J54" s="6" t="s">
        <v>39</v>
      </c>
      <c r="K54" s="18"/>
    </row>
    <row r="55" spans="1:11" ht="14.25" customHeight="1">
      <c r="A55" s="26">
        <v>2</v>
      </c>
      <c r="B55" s="26">
        <v>3</v>
      </c>
      <c r="C55" s="5"/>
      <c r="D55" s="5"/>
      <c r="E55" s="5"/>
      <c r="F55" s="5"/>
      <c r="G55" s="65" t="s">
        <v>111</v>
      </c>
      <c r="H55" s="34">
        <f>H56+H69</f>
        <v>0</v>
      </c>
      <c r="I55" s="34">
        <f>I56+I69</f>
        <v>0</v>
      </c>
      <c r="J55" s="6" t="s">
        <v>39</v>
      </c>
      <c r="K55" s="34">
        <f>K56+K69</f>
        <v>0</v>
      </c>
    </row>
    <row r="56" spans="1:11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3" t="s">
        <v>57</v>
      </c>
      <c r="H56" s="34">
        <f>H57+H61+H65</f>
        <v>0</v>
      </c>
      <c r="I56" s="34">
        <f>I57+I61+I65</f>
        <v>0</v>
      </c>
      <c r="J56" s="6" t="s">
        <v>39</v>
      </c>
      <c r="K56" s="34">
        <f>K57+K61+K65</f>
        <v>0</v>
      </c>
    </row>
    <row r="57" spans="1:11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3" t="s">
        <v>120</v>
      </c>
      <c r="H57" s="34">
        <f>H58+H59+H60</f>
        <v>0</v>
      </c>
      <c r="I57" s="34">
        <f>I58+I59+I60</f>
        <v>0</v>
      </c>
      <c r="J57" s="6" t="s">
        <v>39</v>
      </c>
      <c r="K57" s="34">
        <f>K58+K59+K60</f>
        <v>0</v>
      </c>
    </row>
    <row r="58" spans="1:11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1" t="s">
        <v>18</v>
      </c>
      <c r="H58" s="17"/>
      <c r="I58" s="17"/>
      <c r="J58" s="6" t="s">
        <v>39</v>
      </c>
      <c r="K58" s="18"/>
    </row>
    <row r="59" spans="1:11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1" t="s">
        <v>19</v>
      </c>
      <c r="H59" s="17"/>
      <c r="I59" s="17"/>
      <c r="J59" s="6" t="s">
        <v>39</v>
      </c>
      <c r="K59" s="18"/>
    </row>
    <row r="60" spans="1:11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1" t="s">
        <v>20</v>
      </c>
      <c r="H60" s="17"/>
      <c r="I60" s="17"/>
      <c r="J60" s="6" t="s">
        <v>39</v>
      </c>
      <c r="K60" s="18"/>
    </row>
    <row r="61" spans="1:11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3" t="s">
        <v>92</v>
      </c>
      <c r="H61" s="34">
        <f>H62+H63+H64</f>
        <v>0</v>
      </c>
      <c r="I61" s="34">
        <f>I62+I63+I64</f>
        <v>0</v>
      </c>
      <c r="J61" s="6" t="s">
        <v>39</v>
      </c>
      <c r="K61" s="34">
        <f>K62+K63+K64</f>
        <v>0</v>
      </c>
    </row>
    <row r="62" spans="1:11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1" t="s">
        <v>18</v>
      </c>
      <c r="H62" s="17"/>
      <c r="I62" s="17"/>
      <c r="J62" s="6" t="s">
        <v>39</v>
      </c>
      <c r="K62" s="18"/>
    </row>
    <row r="63" spans="1:11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1" t="s">
        <v>19</v>
      </c>
      <c r="H63" s="17"/>
      <c r="I63" s="17"/>
      <c r="J63" s="6" t="s">
        <v>39</v>
      </c>
      <c r="K63" s="18"/>
    </row>
    <row r="64" spans="1:11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1" t="s">
        <v>20</v>
      </c>
      <c r="H64" s="17"/>
      <c r="I64" s="17"/>
      <c r="J64" s="6" t="s">
        <v>39</v>
      </c>
      <c r="K64" s="18"/>
    </row>
    <row r="65" spans="1:11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3" t="s">
        <v>58</v>
      </c>
      <c r="H65" s="34">
        <f>H66+H67+H68</f>
        <v>0</v>
      </c>
      <c r="I65" s="34">
        <f>I66+I67+I68</f>
        <v>0</v>
      </c>
      <c r="J65" s="6" t="s">
        <v>39</v>
      </c>
      <c r="K65" s="34">
        <f>K66+K67+K68</f>
        <v>0</v>
      </c>
    </row>
    <row r="66" spans="1:11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1" t="s">
        <v>21</v>
      </c>
      <c r="H66" s="17"/>
      <c r="I66" s="17"/>
      <c r="J66" s="6" t="s">
        <v>39</v>
      </c>
      <c r="K66" s="17"/>
    </row>
    <row r="67" spans="1:11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7" t="s">
        <v>22</v>
      </c>
      <c r="H67" s="17"/>
      <c r="I67" s="17"/>
      <c r="J67" s="6" t="s">
        <v>39</v>
      </c>
      <c r="K67" s="17"/>
    </row>
    <row r="68" spans="1:11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1" t="s">
        <v>23</v>
      </c>
      <c r="H68" s="17"/>
      <c r="I68" s="17"/>
      <c r="J68" s="6" t="s">
        <v>39</v>
      </c>
      <c r="K68" s="17"/>
    </row>
    <row r="69" spans="1:11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3" t="s">
        <v>59</v>
      </c>
      <c r="H69" s="34">
        <f>H70</f>
        <v>0</v>
      </c>
      <c r="I69" s="34">
        <f>I70</f>
        <v>0</v>
      </c>
      <c r="J69" s="6" t="s">
        <v>39</v>
      </c>
      <c r="K69" s="34">
        <f>K70</f>
        <v>0</v>
      </c>
    </row>
    <row r="70" spans="1:11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1" t="s">
        <v>84</v>
      </c>
      <c r="H70" s="17"/>
      <c r="I70" s="17"/>
      <c r="J70" s="6" t="s">
        <v>39</v>
      </c>
      <c r="K70" s="17"/>
    </row>
    <row r="71" spans="1:11" ht="15" customHeight="1">
      <c r="A71" s="26">
        <v>2</v>
      </c>
      <c r="B71" s="26">
        <v>4</v>
      </c>
      <c r="C71" s="26"/>
      <c r="D71" s="5"/>
      <c r="E71" s="5"/>
      <c r="F71" s="5"/>
      <c r="G71" s="65" t="s">
        <v>110</v>
      </c>
      <c r="H71" s="34">
        <f>H72</f>
        <v>0</v>
      </c>
      <c r="I71" s="34">
        <f>I72</f>
        <v>0</v>
      </c>
      <c r="J71" s="6" t="s">
        <v>39</v>
      </c>
      <c r="K71" s="34">
        <f>K72</f>
        <v>0</v>
      </c>
    </row>
    <row r="72" spans="1:11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3" t="s">
        <v>53</v>
      </c>
      <c r="H72" s="34">
        <f>H73+H74+H75</f>
        <v>0</v>
      </c>
      <c r="I72" s="34">
        <f>I73+I74+I75</f>
        <v>0</v>
      </c>
      <c r="J72" s="6" t="s">
        <v>39</v>
      </c>
      <c r="K72" s="34">
        <f>K73+K74+K75</f>
        <v>0</v>
      </c>
    </row>
    <row r="73" spans="1:11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1" t="s">
        <v>24</v>
      </c>
      <c r="H73" s="17"/>
      <c r="I73" s="17"/>
      <c r="J73" s="6" t="s">
        <v>39</v>
      </c>
      <c r="K73" s="17"/>
    </row>
    <row r="74" spans="1:11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1" t="s">
        <v>86</v>
      </c>
      <c r="H74" s="17"/>
      <c r="I74" s="17"/>
      <c r="J74" s="6" t="s">
        <v>39</v>
      </c>
      <c r="K74" s="17"/>
    </row>
    <row r="75" spans="1:11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1" t="s">
        <v>87</v>
      </c>
      <c r="H75" s="17"/>
      <c r="I75" s="17"/>
      <c r="J75" s="6" t="s">
        <v>39</v>
      </c>
      <c r="K75" s="17"/>
    </row>
    <row r="76" spans="1:11" ht="13.5" customHeight="1">
      <c r="A76" s="26">
        <v>2</v>
      </c>
      <c r="B76" s="26">
        <v>5</v>
      </c>
      <c r="C76" s="26"/>
      <c r="D76" s="5"/>
      <c r="E76" s="5"/>
      <c r="F76" s="5"/>
      <c r="G76" s="65" t="s">
        <v>109</v>
      </c>
      <c r="H76" s="34">
        <f>H77+H80+H83</f>
        <v>0</v>
      </c>
      <c r="I76" s="34">
        <f>I77+I80+I83</f>
        <v>0</v>
      </c>
      <c r="J76" s="6" t="s">
        <v>39</v>
      </c>
      <c r="K76" s="34">
        <f>K77+K80+K83</f>
        <v>0</v>
      </c>
    </row>
    <row r="77" spans="1:11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3" t="s">
        <v>54</v>
      </c>
      <c r="H77" s="34">
        <f>H78+H79</f>
        <v>0</v>
      </c>
      <c r="I77" s="34">
        <f>I78+I79</f>
        <v>0</v>
      </c>
      <c r="J77" s="6" t="s">
        <v>39</v>
      </c>
      <c r="K77" s="34">
        <f>K78+K79</f>
        <v>0</v>
      </c>
    </row>
    <row r="78" spans="1:11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1" t="s">
        <v>25</v>
      </c>
      <c r="H78" s="17"/>
      <c r="I78" s="17"/>
      <c r="J78" s="6" t="s">
        <v>39</v>
      </c>
      <c r="K78" s="17"/>
    </row>
    <row r="79" spans="1:11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1" t="s">
        <v>26</v>
      </c>
      <c r="H79" s="17"/>
      <c r="I79" s="17"/>
      <c r="J79" s="6" t="s">
        <v>39</v>
      </c>
      <c r="K79" s="17"/>
    </row>
    <row r="80" spans="1:11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3" t="s">
        <v>55</v>
      </c>
      <c r="H80" s="34">
        <f>H81+H82</f>
        <v>0</v>
      </c>
      <c r="I80" s="34">
        <f>I81+I82</f>
        <v>0</v>
      </c>
      <c r="J80" s="6" t="s">
        <v>39</v>
      </c>
      <c r="K80" s="34">
        <f>K81+K82</f>
        <v>0</v>
      </c>
    </row>
    <row r="81" spans="1:11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1" t="s">
        <v>25</v>
      </c>
      <c r="H81" s="17"/>
      <c r="I81" s="17"/>
      <c r="J81" s="6" t="s">
        <v>39</v>
      </c>
      <c r="K81" s="17"/>
    </row>
    <row r="82" spans="1:11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1" t="s">
        <v>26</v>
      </c>
      <c r="H82" s="17"/>
      <c r="I82" s="17"/>
      <c r="J82" s="6" t="s">
        <v>39</v>
      </c>
      <c r="K82" s="17"/>
    </row>
    <row r="83" spans="1:11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3" t="s">
        <v>56</v>
      </c>
      <c r="H83" s="34">
        <f>H84+H85</f>
        <v>0</v>
      </c>
      <c r="I83" s="34">
        <f>I84+I85</f>
        <v>0</v>
      </c>
      <c r="J83" s="6" t="s">
        <v>39</v>
      </c>
      <c r="K83" s="34">
        <f>K84+K85</f>
        <v>0</v>
      </c>
    </row>
    <row r="84" spans="1:11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1" t="s">
        <v>25</v>
      </c>
      <c r="H84" s="17"/>
      <c r="I84" s="17"/>
      <c r="J84" s="6" t="s">
        <v>39</v>
      </c>
      <c r="K84" s="17"/>
    </row>
    <row r="85" spans="1:11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1" t="s">
        <v>26</v>
      </c>
      <c r="H85" s="17"/>
      <c r="I85" s="17"/>
      <c r="J85" s="6" t="s">
        <v>39</v>
      </c>
      <c r="K85" s="17"/>
    </row>
    <row r="86" spans="1:11" ht="15.75" customHeight="1">
      <c r="A86" s="26">
        <v>2</v>
      </c>
      <c r="B86" s="26">
        <v>6</v>
      </c>
      <c r="C86" s="26"/>
      <c r="D86" s="26"/>
      <c r="E86" s="26"/>
      <c r="F86" s="26"/>
      <c r="G86" s="65" t="s">
        <v>108</v>
      </c>
      <c r="H86" s="34">
        <f>H87+H90+H92+H94+H96</f>
        <v>0</v>
      </c>
      <c r="I86" s="34">
        <f>I87+I90+I92+I94+I96</f>
        <v>0</v>
      </c>
      <c r="J86" s="6" t="s">
        <v>39</v>
      </c>
      <c r="K86" s="34">
        <f>K87+K90+K92+K94+K96</f>
        <v>0</v>
      </c>
    </row>
    <row r="87" spans="1:11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3" t="s">
        <v>44</v>
      </c>
      <c r="H87" s="34">
        <f>H88+H89</f>
        <v>0</v>
      </c>
      <c r="I87" s="34">
        <f>I88+I89</f>
        <v>0</v>
      </c>
      <c r="J87" s="6" t="s">
        <v>39</v>
      </c>
      <c r="K87" s="34">
        <f>K88+K89</f>
        <v>0</v>
      </c>
    </row>
    <row r="88" spans="1:11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1" t="s">
        <v>67</v>
      </c>
      <c r="H88" s="17"/>
      <c r="I88" s="17"/>
      <c r="J88" s="6" t="s">
        <v>39</v>
      </c>
      <c r="K88" s="17"/>
    </row>
    <row r="89" spans="1:11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1" t="s">
        <v>68</v>
      </c>
      <c r="H89" s="17"/>
      <c r="I89" s="17"/>
      <c r="J89" s="6" t="s">
        <v>39</v>
      </c>
      <c r="K89" s="17"/>
    </row>
    <row r="90" spans="1:11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3" t="s">
        <v>45</v>
      </c>
      <c r="H90" s="34">
        <f>H91</f>
        <v>0</v>
      </c>
      <c r="I90" s="34">
        <f>I91</f>
        <v>0</v>
      </c>
      <c r="J90" s="6" t="s">
        <v>39</v>
      </c>
      <c r="K90" s="34">
        <f>K91</f>
        <v>0</v>
      </c>
    </row>
    <row r="91" spans="1:11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1" t="s">
        <v>45</v>
      </c>
      <c r="H91" s="17"/>
      <c r="I91" s="17"/>
      <c r="J91" s="6" t="s">
        <v>39</v>
      </c>
      <c r="K91" s="17"/>
    </row>
    <row r="92" spans="1:11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3" t="s">
        <v>46</v>
      </c>
      <c r="H92" s="34">
        <f>H93</f>
        <v>0</v>
      </c>
      <c r="I92" s="34">
        <f>I93</f>
        <v>0</v>
      </c>
      <c r="J92" s="6" t="s">
        <v>39</v>
      </c>
      <c r="K92" s="34">
        <f>K93</f>
        <v>0</v>
      </c>
    </row>
    <row r="93" spans="1:11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1" t="s">
        <v>46</v>
      </c>
      <c r="H93" s="17"/>
      <c r="I93" s="17"/>
      <c r="J93" s="6" t="s">
        <v>39</v>
      </c>
      <c r="K93" s="18"/>
    </row>
    <row r="94" spans="1:11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3" t="s">
        <v>69</v>
      </c>
      <c r="H94" s="34">
        <f>H95</f>
        <v>0</v>
      </c>
      <c r="I94" s="34">
        <f>I95</f>
        <v>0</v>
      </c>
      <c r="J94" s="6" t="s">
        <v>39</v>
      </c>
      <c r="K94" s="34">
        <f>K95</f>
        <v>0</v>
      </c>
    </row>
    <row r="95" spans="1:11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1" t="s">
        <v>69</v>
      </c>
      <c r="H95" s="17"/>
      <c r="I95" s="17"/>
      <c r="J95" s="6" t="s">
        <v>39</v>
      </c>
      <c r="K95" s="17"/>
    </row>
    <row r="96" spans="1:11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3" t="s">
        <v>70</v>
      </c>
      <c r="H96" s="34">
        <f>H97</f>
        <v>0</v>
      </c>
      <c r="I96" s="34">
        <f>I97</f>
        <v>0</v>
      </c>
      <c r="J96" s="6" t="s">
        <v>39</v>
      </c>
      <c r="K96" s="34">
        <f>K97</f>
        <v>0</v>
      </c>
    </row>
    <row r="97" spans="1:11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1" t="s">
        <v>70</v>
      </c>
      <c r="H97" s="17"/>
      <c r="I97" s="17"/>
      <c r="J97" s="6" t="s">
        <v>39</v>
      </c>
      <c r="K97" s="17"/>
    </row>
    <row r="98" spans="1:11" ht="14.25" customHeight="1">
      <c r="A98" s="26">
        <v>2</v>
      </c>
      <c r="B98" s="26">
        <v>7</v>
      </c>
      <c r="C98" s="5"/>
      <c r="D98" s="5"/>
      <c r="E98" s="5"/>
      <c r="F98" s="5"/>
      <c r="G98" s="65" t="s">
        <v>107</v>
      </c>
      <c r="H98" s="34">
        <f>H99+H102+H105</f>
        <v>0</v>
      </c>
      <c r="I98" s="34">
        <f>I99+I102+I105</f>
        <v>0</v>
      </c>
      <c r="J98" s="6" t="s">
        <v>39</v>
      </c>
      <c r="K98" s="34">
        <f>K99+K102+K105</f>
        <v>0</v>
      </c>
    </row>
    <row r="99" spans="1:11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4" t="s">
        <v>60</v>
      </c>
      <c r="H99" s="34">
        <f>H100+H101</f>
        <v>0</v>
      </c>
      <c r="I99" s="34">
        <f>I100+I101</f>
        <v>0</v>
      </c>
      <c r="J99" s="6" t="s">
        <v>39</v>
      </c>
      <c r="K99" s="34">
        <f>K100+K101</f>
        <v>0</v>
      </c>
    </row>
    <row r="100" spans="1:11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8" t="s">
        <v>27</v>
      </c>
      <c r="H100" s="17"/>
      <c r="I100" s="17"/>
      <c r="J100" s="6" t="s">
        <v>39</v>
      </c>
      <c r="K100" s="17"/>
    </row>
    <row r="101" spans="1:11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8" t="s">
        <v>28</v>
      </c>
      <c r="H101" s="17"/>
      <c r="I101" s="17"/>
      <c r="J101" s="6" t="s">
        <v>39</v>
      </c>
      <c r="K101" s="17"/>
    </row>
    <row r="102" spans="1:11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5" t="s">
        <v>62</v>
      </c>
      <c r="H102" s="34">
        <f>H103+H104</f>
        <v>0</v>
      </c>
      <c r="I102" s="34">
        <f>I103+I104</f>
        <v>0</v>
      </c>
      <c r="J102" s="6" t="s">
        <v>39</v>
      </c>
      <c r="K102" s="34">
        <f>K103+K104</f>
        <v>0</v>
      </c>
    </row>
    <row r="103" spans="1:11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20" t="s">
        <v>29</v>
      </c>
      <c r="H103" s="17"/>
      <c r="I103" s="17"/>
      <c r="J103" s="6" t="s">
        <v>39</v>
      </c>
      <c r="K103" s="17"/>
    </row>
    <row r="104" spans="1:11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20" t="s">
        <v>30</v>
      </c>
      <c r="H104" s="17"/>
      <c r="I104" s="17"/>
      <c r="J104" s="6" t="s">
        <v>39</v>
      </c>
      <c r="K104" s="17"/>
    </row>
    <row r="105" spans="1:11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5" t="s">
        <v>82</v>
      </c>
      <c r="H105" s="34">
        <f>H106+H107</f>
        <v>0</v>
      </c>
      <c r="I105" s="34">
        <f>I106+I107</f>
        <v>0</v>
      </c>
      <c r="J105" s="6" t="s">
        <v>39</v>
      </c>
      <c r="K105" s="34">
        <f>K106+K107</f>
        <v>0</v>
      </c>
    </row>
    <row r="106" spans="1:11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20" t="s">
        <v>83</v>
      </c>
      <c r="H106" s="17"/>
      <c r="I106" s="17"/>
      <c r="J106" s="6" t="s">
        <v>39</v>
      </c>
      <c r="K106" s="17"/>
    </row>
    <row r="107" spans="1:11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20" t="s">
        <v>71</v>
      </c>
      <c r="H107" s="17"/>
      <c r="I107" s="17"/>
      <c r="J107" s="6" t="s">
        <v>39</v>
      </c>
      <c r="K107" s="17"/>
    </row>
    <row r="108" spans="1:11" ht="14.25" customHeight="1">
      <c r="A108" s="26">
        <v>2</v>
      </c>
      <c r="B108" s="26">
        <v>8</v>
      </c>
      <c r="C108" s="5"/>
      <c r="D108" s="5"/>
      <c r="E108" s="5"/>
      <c r="F108" s="5"/>
      <c r="G108" s="65" t="s">
        <v>106</v>
      </c>
      <c r="H108" s="34">
        <f>H109+H112</f>
        <v>0</v>
      </c>
      <c r="I108" s="34">
        <f>I109+I112</f>
        <v>0</v>
      </c>
      <c r="J108" s="6" t="s">
        <v>39</v>
      </c>
      <c r="K108" s="34">
        <f>K109+K112</f>
        <v>0</v>
      </c>
    </row>
    <row r="109" spans="1:11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3" t="s">
        <v>25</v>
      </c>
      <c r="H109" s="34">
        <f>H110+H111</f>
        <v>0</v>
      </c>
      <c r="I109" s="34">
        <f>I110+I111</f>
        <v>0</v>
      </c>
      <c r="J109" s="6" t="s">
        <v>39</v>
      </c>
      <c r="K109" s="34">
        <f>K110+K111</f>
        <v>0</v>
      </c>
    </row>
    <row r="110" spans="1:11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1" t="s">
        <v>72</v>
      </c>
      <c r="H110" s="17"/>
      <c r="I110" s="17"/>
      <c r="J110" s="6" t="s">
        <v>39</v>
      </c>
      <c r="K110" s="17"/>
    </row>
    <row r="111" spans="1:11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1" t="s">
        <v>73</v>
      </c>
      <c r="H111" s="17"/>
      <c r="I111" s="17"/>
      <c r="J111" s="6" t="s">
        <v>39</v>
      </c>
      <c r="K111" s="17"/>
    </row>
    <row r="112" spans="1:11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3" t="s">
        <v>26</v>
      </c>
      <c r="H112" s="34">
        <f>H113</f>
        <v>0</v>
      </c>
      <c r="I112" s="34">
        <f>I113</f>
        <v>0</v>
      </c>
      <c r="J112" s="6" t="s">
        <v>39</v>
      </c>
      <c r="K112" s="34">
        <f>K113</f>
        <v>0</v>
      </c>
    </row>
    <row r="113" spans="1:11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1" t="s">
        <v>93</v>
      </c>
      <c r="H113" s="17"/>
      <c r="I113" s="17"/>
      <c r="J113" s="6" t="s">
        <v>39</v>
      </c>
      <c r="K113" s="17"/>
    </row>
    <row r="114" spans="1:11" ht="41.25" customHeight="1">
      <c r="A114" s="22">
        <v>2</v>
      </c>
      <c r="B114" s="22">
        <v>9</v>
      </c>
      <c r="C114" s="23"/>
      <c r="D114" s="24"/>
      <c r="E114" s="24"/>
      <c r="F114" s="24"/>
      <c r="G114" s="69" t="s">
        <v>105</v>
      </c>
      <c r="H114" s="34">
        <f>H115+H117</f>
        <v>0</v>
      </c>
      <c r="I114" s="34">
        <f>I115+I117</f>
        <v>0</v>
      </c>
      <c r="J114" s="6" t="s">
        <v>39</v>
      </c>
      <c r="K114" s="34">
        <f>K115+K117</f>
        <v>0</v>
      </c>
    </row>
    <row r="115" spans="1:11" ht="39" customHeight="1">
      <c r="A115" s="24">
        <v>2</v>
      </c>
      <c r="B115" s="24">
        <v>9</v>
      </c>
      <c r="C115" s="25">
        <v>1</v>
      </c>
      <c r="D115" s="24"/>
      <c r="E115" s="24"/>
      <c r="F115" s="24"/>
      <c r="G115" s="76" t="s">
        <v>95</v>
      </c>
      <c r="H115" s="34">
        <f>H116</f>
        <v>0</v>
      </c>
      <c r="I115" s="34">
        <f>I116</f>
        <v>0</v>
      </c>
      <c r="J115" s="6" t="s">
        <v>39</v>
      </c>
      <c r="K115" s="34">
        <f>K116</f>
        <v>0</v>
      </c>
    </row>
    <row r="116" spans="1:11" ht="12.75" customHeight="1">
      <c r="A116" s="24">
        <v>2</v>
      </c>
      <c r="B116" s="24">
        <v>9</v>
      </c>
      <c r="C116" s="25">
        <v>1</v>
      </c>
      <c r="D116" s="24">
        <v>1</v>
      </c>
      <c r="E116" s="24">
        <v>1</v>
      </c>
      <c r="F116" s="24">
        <v>1</v>
      </c>
      <c r="G116" s="70" t="s">
        <v>74</v>
      </c>
      <c r="H116" s="17"/>
      <c r="I116" s="17"/>
      <c r="J116" s="6" t="s">
        <v>39</v>
      </c>
      <c r="K116" s="17"/>
    </row>
    <row r="117" spans="1:11" ht="37.5" customHeight="1">
      <c r="A117" s="24">
        <v>2</v>
      </c>
      <c r="B117" s="24">
        <v>9</v>
      </c>
      <c r="C117" s="25">
        <v>2</v>
      </c>
      <c r="D117" s="24"/>
      <c r="E117" s="24"/>
      <c r="F117" s="24"/>
      <c r="G117" s="76" t="s">
        <v>96</v>
      </c>
      <c r="H117" s="34">
        <f>H118+H122</f>
        <v>0</v>
      </c>
      <c r="I117" s="34">
        <f>I118+I122</f>
        <v>0</v>
      </c>
      <c r="J117" s="6" t="s">
        <v>39</v>
      </c>
      <c r="K117" s="34">
        <f>K118+K122</f>
        <v>0</v>
      </c>
    </row>
    <row r="118" spans="1:11" ht="14.25" customHeight="1">
      <c r="A118" s="24">
        <v>2</v>
      </c>
      <c r="B118" s="24">
        <v>9</v>
      </c>
      <c r="C118" s="25">
        <v>2</v>
      </c>
      <c r="D118" s="24">
        <v>1</v>
      </c>
      <c r="E118" s="24"/>
      <c r="F118" s="24"/>
      <c r="G118" s="76" t="s">
        <v>25</v>
      </c>
      <c r="H118" s="34">
        <f>H119+H120+H121</f>
        <v>0</v>
      </c>
      <c r="I118" s="34">
        <f>I119+I120+I121</f>
        <v>0</v>
      </c>
      <c r="J118" s="6" t="s">
        <v>39</v>
      </c>
      <c r="K118" s="34">
        <f>K119+K120+K121</f>
        <v>0</v>
      </c>
    </row>
    <row r="119" spans="1:11" ht="17.25" customHeight="1">
      <c r="A119" s="24">
        <v>2</v>
      </c>
      <c r="B119" s="24">
        <v>9</v>
      </c>
      <c r="C119" s="25">
        <v>2</v>
      </c>
      <c r="D119" s="24">
        <v>1</v>
      </c>
      <c r="E119" s="24">
        <v>1</v>
      </c>
      <c r="F119" s="24">
        <v>1</v>
      </c>
      <c r="G119" s="70" t="s">
        <v>75</v>
      </c>
      <c r="H119" s="17"/>
      <c r="I119" s="17"/>
      <c r="J119" s="6" t="s">
        <v>39</v>
      </c>
      <c r="K119" s="17"/>
    </row>
    <row r="120" spans="1:11" ht="26.25" customHeight="1">
      <c r="A120" s="24">
        <v>2</v>
      </c>
      <c r="B120" s="24">
        <v>9</v>
      </c>
      <c r="C120" s="25">
        <v>2</v>
      </c>
      <c r="D120" s="24">
        <v>1</v>
      </c>
      <c r="E120" s="24">
        <v>1</v>
      </c>
      <c r="F120" s="24">
        <v>2</v>
      </c>
      <c r="G120" s="70" t="s">
        <v>94</v>
      </c>
      <c r="H120" s="17"/>
      <c r="I120" s="17"/>
      <c r="J120" s="6" t="s">
        <v>39</v>
      </c>
      <c r="K120" s="17"/>
    </row>
    <row r="121" spans="1:11" ht="14.25" customHeight="1">
      <c r="A121" s="24">
        <v>2</v>
      </c>
      <c r="B121" s="24">
        <v>9</v>
      </c>
      <c r="C121" s="25">
        <v>2</v>
      </c>
      <c r="D121" s="24">
        <v>1</v>
      </c>
      <c r="E121" s="24">
        <v>1</v>
      </c>
      <c r="F121" s="24">
        <v>3</v>
      </c>
      <c r="G121" s="70" t="s">
        <v>76</v>
      </c>
      <c r="H121" s="17"/>
      <c r="I121" s="17"/>
      <c r="J121" s="6" t="s">
        <v>39</v>
      </c>
      <c r="K121" s="17"/>
    </row>
    <row r="122" spans="1:11" ht="14.25" customHeight="1">
      <c r="A122" s="24">
        <v>2</v>
      </c>
      <c r="B122" s="24">
        <v>9</v>
      </c>
      <c r="C122" s="25">
        <v>2</v>
      </c>
      <c r="D122" s="24">
        <v>2</v>
      </c>
      <c r="E122" s="24"/>
      <c r="F122" s="24"/>
      <c r="G122" s="76" t="s">
        <v>26</v>
      </c>
      <c r="H122" s="34">
        <f>H123</f>
        <v>0</v>
      </c>
      <c r="I122" s="34">
        <f>I123</f>
        <v>0</v>
      </c>
      <c r="J122" s="10" t="s">
        <v>39</v>
      </c>
      <c r="K122" s="34">
        <f>K123</f>
        <v>0</v>
      </c>
    </row>
    <row r="123" spans="1:11" ht="12" customHeight="1">
      <c r="A123" s="24">
        <v>2</v>
      </c>
      <c r="B123" s="24">
        <v>9</v>
      </c>
      <c r="C123" s="25">
        <v>2</v>
      </c>
      <c r="D123" s="24">
        <v>2</v>
      </c>
      <c r="E123" s="24">
        <v>1</v>
      </c>
      <c r="F123" s="24"/>
      <c r="G123" s="70" t="s">
        <v>77</v>
      </c>
      <c r="H123" s="34">
        <f>H124+H125+H126</f>
        <v>0</v>
      </c>
      <c r="I123" s="34">
        <f>I124+I125+I126</f>
        <v>0</v>
      </c>
      <c r="J123" s="10" t="s">
        <v>39</v>
      </c>
      <c r="K123" s="34">
        <f>K124+K125+K126</f>
        <v>0</v>
      </c>
    </row>
    <row r="124" spans="1:11" ht="14.25" customHeight="1">
      <c r="A124" s="24">
        <v>2</v>
      </c>
      <c r="B124" s="24">
        <v>9</v>
      </c>
      <c r="C124" s="25">
        <v>2</v>
      </c>
      <c r="D124" s="24">
        <v>2</v>
      </c>
      <c r="E124" s="24">
        <v>1</v>
      </c>
      <c r="F124" s="24">
        <v>1</v>
      </c>
      <c r="G124" s="70" t="s">
        <v>97</v>
      </c>
      <c r="H124" s="17"/>
      <c r="I124" s="17"/>
      <c r="J124" s="6" t="s">
        <v>39</v>
      </c>
      <c r="K124" s="17"/>
    </row>
    <row r="125" spans="1:11" ht="25.5" customHeight="1">
      <c r="A125" s="24">
        <v>2</v>
      </c>
      <c r="B125" s="24">
        <v>9</v>
      </c>
      <c r="C125" s="25">
        <v>2</v>
      </c>
      <c r="D125" s="24">
        <v>2</v>
      </c>
      <c r="E125" s="24">
        <v>1</v>
      </c>
      <c r="F125" s="24">
        <v>2</v>
      </c>
      <c r="G125" s="70" t="s">
        <v>78</v>
      </c>
      <c r="H125" s="17"/>
      <c r="I125" s="17"/>
      <c r="J125" s="6" t="s">
        <v>39</v>
      </c>
      <c r="K125" s="17"/>
    </row>
    <row r="126" spans="1:11" ht="15.75" customHeight="1">
      <c r="A126" s="24">
        <v>2</v>
      </c>
      <c r="B126" s="24">
        <v>9</v>
      </c>
      <c r="C126" s="25">
        <v>2</v>
      </c>
      <c r="D126" s="24">
        <v>2</v>
      </c>
      <c r="E126" s="24">
        <v>1</v>
      </c>
      <c r="F126" s="24">
        <v>3</v>
      </c>
      <c r="G126" s="70" t="s">
        <v>79</v>
      </c>
      <c r="H126" s="17"/>
      <c r="I126" s="17"/>
      <c r="J126" s="6" t="s">
        <v>39</v>
      </c>
      <c r="K126" s="17"/>
    </row>
    <row r="127" spans="1:11" ht="48.75" customHeight="1">
      <c r="A127" s="26">
        <v>3</v>
      </c>
      <c r="B127" s="26"/>
      <c r="C127" s="5"/>
      <c r="D127" s="5"/>
      <c r="E127" s="5"/>
      <c r="F127" s="5"/>
      <c r="G127" s="71" t="s">
        <v>115</v>
      </c>
      <c r="H127" s="33">
        <f>H128+H159+H160</f>
        <v>0</v>
      </c>
      <c r="I127" s="34">
        <f>I128+I159+I160</f>
        <v>0</v>
      </c>
      <c r="J127" s="10" t="s">
        <v>39</v>
      </c>
      <c r="K127" s="34">
        <f>K128+K159+K160</f>
        <v>0</v>
      </c>
    </row>
    <row r="128" spans="1:11" ht="25.5" customHeight="1">
      <c r="A128" s="27">
        <v>3</v>
      </c>
      <c r="B128" s="27">
        <v>1</v>
      </c>
      <c r="C128" s="28"/>
      <c r="D128" s="28"/>
      <c r="E128" s="28"/>
      <c r="F128" s="28"/>
      <c r="G128" s="72" t="s">
        <v>43</v>
      </c>
      <c r="H128" s="34">
        <f>H129+H142++H148+H157+H158</f>
        <v>0</v>
      </c>
      <c r="I128" s="34">
        <f>I129+I142++I148+I157+I158</f>
        <v>0</v>
      </c>
      <c r="J128" s="10" t="s">
        <v>39</v>
      </c>
      <c r="K128" s="34">
        <f>K129+K142++K148+K157+K158</f>
        <v>0</v>
      </c>
    </row>
    <row r="129" spans="1:11" ht="25.5" customHeight="1">
      <c r="A129" s="29">
        <v>3</v>
      </c>
      <c r="B129" s="29">
        <v>1</v>
      </c>
      <c r="C129" s="29">
        <v>1</v>
      </c>
      <c r="D129" s="30"/>
      <c r="E129" s="30"/>
      <c r="F129" s="30"/>
      <c r="G129" s="77" t="s">
        <v>103</v>
      </c>
      <c r="H129" s="34">
        <f>H130+H132+H136+H140+H141</f>
        <v>0</v>
      </c>
      <c r="I129" s="34">
        <f>I130+I132+I136+I140+I141</f>
        <v>0</v>
      </c>
      <c r="J129" s="10" t="s">
        <v>39</v>
      </c>
      <c r="K129" s="34">
        <f>K130+K132+K136+K140+K141</f>
        <v>0</v>
      </c>
    </row>
    <row r="130" spans="1:11" ht="13.5" customHeight="1">
      <c r="A130" s="29">
        <v>3</v>
      </c>
      <c r="B130" s="29">
        <v>1</v>
      </c>
      <c r="C130" s="29">
        <v>1</v>
      </c>
      <c r="D130" s="29">
        <v>1</v>
      </c>
      <c r="E130" s="29"/>
      <c r="F130" s="29"/>
      <c r="G130" s="77" t="s">
        <v>31</v>
      </c>
      <c r="H130" s="34">
        <f>H131</f>
        <v>0</v>
      </c>
      <c r="I130" s="34">
        <f>I131</f>
        <v>0</v>
      </c>
      <c r="J130" s="10" t="s">
        <v>39</v>
      </c>
      <c r="K130" s="34">
        <f>K131</f>
        <v>0</v>
      </c>
    </row>
    <row r="131" spans="1:11" ht="12" customHeight="1">
      <c r="A131" s="29">
        <v>3</v>
      </c>
      <c r="B131" s="29">
        <v>1</v>
      </c>
      <c r="C131" s="29">
        <v>1</v>
      </c>
      <c r="D131" s="29">
        <v>1</v>
      </c>
      <c r="E131" s="29">
        <v>1</v>
      </c>
      <c r="F131" s="29">
        <v>1</v>
      </c>
      <c r="G131" s="62" t="s">
        <v>31</v>
      </c>
      <c r="H131" s="17"/>
      <c r="I131" s="17"/>
      <c r="J131" s="6" t="s">
        <v>39</v>
      </c>
      <c r="K131" s="18"/>
    </row>
    <row r="132" spans="1:11" ht="12.75" customHeight="1">
      <c r="A132" s="29">
        <v>3</v>
      </c>
      <c r="B132" s="29">
        <v>1</v>
      </c>
      <c r="C132" s="29">
        <v>1</v>
      </c>
      <c r="D132" s="29">
        <v>2</v>
      </c>
      <c r="E132" s="29"/>
      <c r="F132" s="29"/>
      <c r="G132" s="78" t="s">
        <v>47</v>
      </c>
      <c r="H132" s="34">
        <f>H133+H134+H135</f>
        <v>0</v>
      </c>
      <c r="I132" s="34">
        <f>I133+I134+I135</f>
        <v>0</v>
      </c>
      <c r="J132" s="10" t="s">
        <v>39</v>
      </c>
      <c r="K132" s="34">
        <f>K133+K134+K135</f>
        <v>0</v>
      </c>
    </row>
    <row r="133" spans="1:11" ht="13.5" customHeight="1">
      <c r="A133" s="29">
        <v>3</v>
      </c>
      <c r="B133" s="29">
        <v>1</v>
      </c>
      <c r="C133" s="29">
        <v>1</v>
      </c>
      <c r="D133" s="29">
        <v>2</v>
      </c>
      <c r="E133" s="29">
        <v>1</v>
      </c>
      <c r="F133" s="29">
        <v>1</v>
      </c>
      <c r="G133" s="63" t="s">
        <v>32</v>
      </c>
      <c r="H133" s="17"/>
      <c r="I133" s="17"/>
      <c r="J133" s="6" t="s">
        <v>39</v>
      </c>
      <c r="K133" s="17"/>
    </row>
    <row r="134" spans="1:11" ht="14.25" customHeight="1">
      <c r="A134" s="29">
        <v>3</v>
      </c>
      <c r="B134" s="29">
        <v>1</v>
      </c>
      <c r="C134" s="29">
        <v>1</v>
      </c>
      <c r="D134" s="29">
        <v>2</v>
      </c>
      <c r="E134" s="29">
        <v>1</v>
      </c>
      <c r="F134" s="29">
        <v>2</v>
      </c>
      <c r="G134" s="63" t="s">
        <v>33</v>
      </c>
      <c r="H134" s="17"/>
      <c r="I134" s="17"/>
      <c r="J134" s="6" t="s">
        <v>39</v>
      </c>
      <c r="K134" s="17"/>
    </row>
    <row r="135" spans="1:11" ht="12" customHeight="1">
      <c r="A135" s="29">
        <v>3</v>
      </c>
      <c r="B135" s="29">
        <v>1</v>
      </c>
      <c r="C135" s="29">
        <v>1</v>
      </c>
      <c r="D135" s="29">
        <v>2</v>
      </c>
      <c r="E135" s="29">
        <v>1</v>
      </c>
      <c r="F135" s="29">
        <v>3</v>
      </c>
      <c r="G135" s="63" t="s">
        <v>34</v>
      </c>
      <c r="H135" s="17"/>
      <c r="I135" s="17"/>
      <c r="J135" s="6" t="s">
        <v>39</v>
      </c>
      <c r="K135" s="17"/>
    </row>
    <row r="136" spans="1:11" ht="14.25" customHeight="1">
      <c r="A136" s="29">
        <v>3</v>
      </c>
      <c r="B136" s="29">
        <v>1</v>
      </c>
      <c r="C136" s="29">
        <v>1</v>
      </c>
      <c r="D136" s="29">
        <v>3</v>
      </c>
      <c r="E136" s="29"/>
      <c r="F136" s="29"/>
      <c r="G136" s="78" t="s">
        <v>48</v>
      </c>
      <c r="H136" s="34">
        <f>H137+H138+H139</f>
        <v>0</v>
      </c>
      <c r="I136" s="34">
        <f>I137+I138+I139</f>
        <v>0</v>
      </c>
      <c r="J136" s="10" t="s">
        <v>39</v>
      </c>
      <c r="K136" s="34">
        <f>K137+K138+K139</f>
        <v>0</v>
      </c>
    </row>
    <row r="137" spans="1:11" ht="12.75" customHeight="1">
      <c r="A137" s="29">
        <v>3</v>
      </c>
      <c r="B137" s="29">
        <v>1</v>
      </c>
      <c r="C137" s="29">
        <v>1</v>
      </c>
      <c r="D137" s="29">
        <v>3</v>
      </c>
      <c r="E137" s="29">
        <v>1</v>
      </c>
      <c r="F137" s="29">
        <v>1</v>
      </c>
      <c r="G137" s="63" t="s">
        <v>35</v>
      </c>
      <c r="H137" s="17"/>
      <c r="I137" s="17"/>
      <c r="J137" s="6" t="s">
        <v>39</v>
      </c>
      <c r="K137" s="17"/>
    </row>
    <row r="138" spans="1:11" ht="11.25" customHeight="1">
      <c r="A138" s="29">
        <v>3</v>
      </c>
      <c r="B138" s="29">
        <v>1</v>
      </c>
      <c r="C138" s="29">
        <v>1</v>
      </c>
      <c r="D138" s="29">
        <v>3</v>
      </c>
      <c r="E138" s="29">
        <v>1</v>
      </c>
      <c r="F138" s="29">
        <v>2</v>
      </c>
      <c r="G138" s="63" t="s">
        <v>36</v>
      </c>
      <c r="H138" s="17"/>
      <c r="I138" s="17">
        <v>0</v>
      </c>
      <c r="J138" s="6" t="s">
        <v>39</v>
      </c>
      <c r="K138" s="17"/>
    </row>
    <row r="139" spans="1:11" ht="11.25" customHeight="1">
      <c r="A139" s="108">
        <v>3</v>
      </c>
      <c r="B139" s="108">
        <v>1</v>
      </c>
      <c r="C139" s="108">
        <v>1</v>
      </c>
      <c r="D139" s="108">
        <v>3</v>
      </c>
      <c r="E139" s="108">
        <v>1</v>
      </c>
      <c r="F139" s="108">
        <v>3</v>
      </c>
      <c r="G139" s="109" t="s">
        <v>12</v>
      </c>
      <c r="H139" s="17"/>
      <c r="I139" s="17"/>
      <c r="J139" s="101" t="s">
        <v>39</v>
      </c>
      <c r="K139" s="17"/>
    </row>
    <row r="140" spans="1:11" ht="15" customHeight="1">
      <c r="A140" s="29">
        <v>3</v>
      </c>
      <c r="B140" s="29">
        <v>1</v>
      </c>
      <c r="C140" s="29">
        <v>1</v>
      </c>
      <c r="D140" s="29">
        <v>4</v>
      </c>
      <c r="E140" s="29"/>
      <c r="F140" s="29"/>
      <c r="G140" s="78" t="s">
        <v>49</v>
      </c>
      <c r="H140" s="102"/>
      <c r="I140" s="102"/>
      <c r="J140" s="10" t="s">
        <v>39</v>
      </c>
      <c r="K140" s="102"/>
    </row>
    <row r="141" spans="1:11" ht="12.75" customHeight="1">
      <c r="A141" s="29">
        <v>3</v>
      </c>
      <c r="B141" s="29">
        <v>1</v>
      </c>
      <c r="C141" s="29">
        <v>1</v>
      </c>
      <c r="D141" s="29">
        <v>5</v>
      </c>
      <c r="E141" s="29"/>
      <c r="F141" s="29"/>
      <c r="G141" s="78" t="s">
        <v>37</v>
      </c>
      <c r="H141" s="17"/>
      <c r="I141" s="17"/>
      <c r="J141" s="10" t="s">
        <v>39</v>
      </c>
      <c r="K141" s="17"/>
    </row>
    <row r="142" spans="1:11" ht="14.25" customHeight="1">
      <c r="A142" s="29">
        <v>3</v>
      </c>
      <c r="B142" s="29">
        <v>1</v>
      </c>
      <c r="C142" s="29">
        <v>2</v>
      </c>
      <c r="D142" s="29"/>
      <c r="E142" s="30"/>
      <c r="F142" s="30"/>
      <c r="G142" s="79" t="s">
        <v>104</v>
      </c>
      <c r="H142" s="103">
        <f>H143+H144+H145+H146+H147+P140</f>
        <v>0</v>
      </c>
      <c r="I142" s="103">
        <f>I143+I144+I145+I146+I147+Q140</f>
        <v>0</v>
      </c>
      <c r="J142" s="10" t="s">
        <v>39</v>
      </c>
      <c r="K142" s="103">
        <f>K143+K144+K145+K146+K147+S140</f>
        <v>0</v>
      </c>
    </row>
    <row r="143" spans="1:11" s="83" customFormat="1" ht="14.25" customHeight="1">
      <c r="A143" s="81">
        <v>3</v>
      </c>
      <c r="B143" s="81">
        <v>1</v>
      </c>
      <c r="C143" s="81">
        <v>2</v>
      </c>
      <c r="D143" s="81">
        <v>1</v>
      </c>
      <c r="E143" s="81">
        <v>1</v>
      </c>
      <c r="F143" s="81">
        <v>1</v>
      </c>
      <c r="G143" s="82" t="s">
        <v>121</v>
      </c>
      <c r="H143" s="18"/>
      <c r="I143" s="18"/>
      <c r="J143" s="10" t="s">
        <v>39</v>
      </c>
      <c r="K143" s="18"/>
    </row>
    <row r="144" spans="1:11" ht="24" customHeight="1">
      <c r="A144" s="29">
        <v>3</v>
      </c>
      <c r="B144" s="29">
        <v>1</v>
      </c>
      <c r="C144" s="29">
        <v>2</v>
      </c>
      <c r="D144" s="29">
        <v>1</v>
      </c>
      <c r="E144" s="29">
        <v>1</v>
      </c>
      <c r="F144" s="29">
        <v>2</v>
      </c>
      <c r="G144" s="63" t="s">
        <v>98</v>
      </c>
      <c r="H144" s="17"/>
      <c r="I144" s="17"/>
      <c r="J144" s="6" t="s">
        <v>39</v>
      </c>
      <c r="K144" s="17"/>
    </row>
    <row r="145" spans="1:11" ht="12.75" customHeight="1">
      <c r="A145" s="29">
        <v>3</v>
      </c>
      <c r="B145" s="29">
        <v>1</v>
      </c>
      <c r="C145" s="29">
        <v>2</v>
      </c>
      <c r="D145" s="29">
        <v>1</v>
      </c>
      <c r="E145" s="29">
        <v>1</v>
      </c>
      <c r="F145" s="29">
        <v>3</v>
      </c>
      <c r="G145" s="63" t="s">
        <v>80</v>
      </c>
      <c r="H145" s="17"/>
      <c r="I145" s="17"/>
      <c r="J145" s="6" t="s">
        <v>39</v>
      </c>
      <c r="K145" s="17"/>
    </row>
    <row r="146" spans="1:11" ht="12.75" customHeight="1">
      <c r="A146" s="29">
        <v>3</v>
      </c>
      <c r="B146" s="29">
        <v>1</v>
      </c>
      <c r="C146" s="29">
        <v>2</v>
      </c>
      <c r="D146" s="29">
        <v>1</v>
      </c>
      <c r="E146" s="29">
        <v>1</v>
      </c>
      <c r="F146" s="29">
        <v>4</v>
      </c>
      <c r="G146" s="63" t="s">
        <v>81</v>
      </c>
      <c r="H146" s="17"/>
      <c r="I146" s="17"/>
      <c r="J146" s="6" t="s">
        <v>39</v>
      </c>
      <c r="K146" s="17"/>
    </row>
    <row r="147" spans="1:11" ht="13.5" customHeight="1">
      <c r="A147" s="29">
        <v>3</v>
      </c>
      <c r="B147" s="29">
        <v>1</v>
      </c>
      <c r="C147" s="29">
        <v>2</v>
      </c>
      <c r="D147" s="29">
        <v>1</v>
      </c>
      <c r="E147" s="29">
        <v>1</v>
      </c>
      <c r="F147" s="29">
        <v>5</v>
      </c>
      <c r="G147" s="63" t="s">
        <v>38</v>
      </c>
      <c r="H147" s="17"/>
      <c r="I147" s="17"/>
      <c r="J147" s="6" t="s">
        <v>39</v>
      </c>
      <c r="K147" s="17"/>
    </row>
    <row r="148" spans="1:11" ht="15.75" customHeight="1">
      <c r="A148" s="29">
        <v>3</v>
      </c>
      <c r="B148" s="29">
        <v>1</v>
      </c>
      <c r="C148" s="29">
        <v>3</v>
      </c>
      <c r="D148" s="29"/>
      <c r="E148" s="29"/>
      <c r="F148" s="29"/>
      <c r="G148" s="78" t="s">
        <v>50</v>
      </c>
      <c r="H148" s="34">
        <f>H149+H151</f>
        <v>0</v>
      </c>
      <c r="I148" s="34">
        <f>I149+I151</f>
        <v>0</v>
      </c>
      <c r="J148" s="6" t="s">
        <v>39</v>
      </c>
      <c r="K148" s="34">
        <f>K149+K151</f>
        <v>0</v>
      </c>
    </row>
    <row r="149" spans="1:11" ht="15.75" customHeight="1">
      <c r="A149" s="108">
        <v>3</v>
      </c>
      <c r="B149" s="108">
        <v>1</v>
      </c>
      <c r="C149" s="108">
        <v>3</v>
      </c>
      <c r="D149" s="108">
        <v>1</v>
      </c>
      <c r="E149" s="110"/>
      <c r="F149" s="110"/>
      <c r="G149" s="111" t="s">
        <v>136</v>
      </c>
      <c r="H149" s="100">
        <f>H150</f>
        <v>0</v>
      </c>
      <c r="I149" s="100">
        <f>I150</f>
        <v>0</v>
      </c>
      <c r="J149" s="101" t="s">
        <v>39</v>
      </c>
      <c r="K149" s="100">
        <f>K150</f>
        <v>0</v>
      </c>
    </row>
    <row r="150" spans="1:11" ht="15.75" customHeight="1">
      <c r="A150" s="108">
        <v>3</v>
      </c>
      <c r="B150" s="108">
        <v>1</v>
      </c>
      <c r="C150" s="108">
        <v>3</v>
      </c>
      <c r="D150" s="108">
        <v>1</v>
      </c>
      <c r="E150" s="108">
        <v>1</v>
      </c>
      <c r="F150" s="108">
        <v>1</v>
      </c>
      <c r="G150" s="109" t="s">
        <v>136</v>
      </c>
      <c r="H150" s="17"/>
      <c r="I150" s="17"/>
      <c r="J150" s="101" t="s">
        <v>39</v>
      </c>
      <c r="K150" s="17"/>
    </row>
    <row r="151" spans="1:11" ht="15.75" customHeight="1">
      <c r="A151" s="108">
        <v>3</v>
      </c>
      <c r="B151" s="108">
        <v>1</v>
      </c>
      <c r="C151" s="108">
        <v>3</v>
      </c>
      <c r="D151" s="108">
        <v>2</v>
      </c>
      <c r="E151" s="108"/>
      <c r="F151" s="108"/>
      <c r="G151" s="111" t="s">
        <v>137</v>
      </c>
      <c r="H151" s="100">
        <f>H152+H153+H154+H155+H156</f>
        <v>0</v>
      </c>
      <c r="I151" s="100">
        <f>I152+I153+I154+I155+I156</f>
        <v>0</v>
      </c>
      <c r="J151" s="101" t="s">
        <v>39</v>
      </c>
      <c r="K151" s="100">
        <f>K152+K153+K154+K155+K156</f>
        <v>0</v>
      </c>
    </row>
    <row r="152" spans="1:11" ht="15.75" customHeight="1">
      <c r="A152" s="108">
        <v>3</v>
      </c>
      <c r="B152" s="108">
        <v>1</v>
      </c>
      <c r="C152" s="108">
        <v>3</v>
      </c>
      <c r="D152" s="108">
        <v>2</v>
      </c>
      <c r="E152" s="108">
        <v>1</v>
      </c>
      <c r="F152" s="108">
        <v>1</v>
      </c>
      <c r="G152" s="109" t="s">
        <v>138</v>
      </c>
      <c r="H152" s="17"/>
      <c r="I152" s="17"/>
      <c r="J152" s="101" t="s">
        <v>39</v>
      </c>
      <c r="K152" s="17"/>
    </row>
    <row r="153" spans="1:11" ht="15.75" customHeight="1">
      <c r="A153" s="108">
        <v>3</v>
      </c>
      <c r="B153" s="108">
        <v>1</v>
      </c>
      <c r="C153" s="108">
        <v>3</v>
      </c>
      <c r="D153" s="108">
        <v>2</v>
      </c>
      <c r="E153" s="108">
        <v>1</v>
      </c>
      <c r="F153" s="108">
        <v>2</v>
      </c>
      <c r="G153" s="109" t="s">
        <v>139</v>
      </c>
      <c r="H153" s="17"/>
      <c r="I153" s="17"/>
      <c r="J153" s="101" t="s">
        <v>39</v>
      </c>
      <c r="K153" s="17"/>
    </row>
    <row r="154" spans="1:11" ht="15.75" customHeight="1">
      <c r="A154" s="108">
        <v>3</v>
      </c>
      <c r="B154" s="108">
        <v>1</v>
      </c>
      <c r="C154" s="108">
        <v>3</v>
      </c>
      <c r="D154" s="108">
        <v>2</v>
      </c>
      <c r="E154" s="108">
        <v>1</v>
      </c>
      <c r="F154" s="108">
        <v>3</v>
      </c>
      <c r="G154" s="109" t="s">
        <v>140</v>
      </c>
      <c r="H154" s="17"/>
      <c r="I154" s="17"/>
      <c r="J154" s="101" t="s">
        <v>39</v>
      </c>
      <c r="K154" s="17"/>
    </row>
    <row r="155" spans="1:11" ht="15.75" customHeight="1">
      <c r="A155" s="108">
        <v>3</v>
      </c>
      <c r="B155" s="108">
        <v>1</v>
      </c>
      <c r="C155" s="108">
        <v>3</v>
      </c>
      <c r="D155" s="108">
        <v>2</v>
      </c>
      <c r="E155" s="108">
        <v>1</v>
      </c>
      <c r="F155" s="108">
        <v>4</v>
      </c>
      <c r="G155" s="109" t="s">
        <v>141</v>
      </c>
      <c r="H155" s="17"/>
      <c r="I155" s="17"/>
      <c r="J155" s="101" t="s">
        <v>39</v>
      </c>
      <c r="K155" s="17"/>
    </row>
    <row r="156" spans="1:11" ht="15.75" customHeight="1">
      <c r="A156" s="108">
        <v>3</v>
      </c>
      <c r="B156" s="108">
        <v>1</v>
      </c>
      <c r="C156" s="108">
        <v>3</v>
      </c>
      <c r="D156" s="108">
        <v>2</v>
      </c>
      <c r="E156" s="108">
        <v>1</v>
      </c>
      <c r="F156" s="108">
        <v>5</v>
      </c>
      <c r="G156" s="109" t="s">
        <v>142</v>
      </c>
      <c r="H156" s="17"/>
      <c r="I156" s="17"/>
      <c r="J156" s="101" t="s">
        <v>39</v>
      </c>
      <c r="K156" s="17"/>
    </row>
    <row r="157" spans="1:11" ht="25.5" customHeight="1">
      <c r="A157" s="29">
        <v>3</v>
      </c>
      <c r="B157" s="29">
        <v>1</v>
      </c>
      <c r="C157" s="29">
        <v>4</v>
      </c>
      <c r="D157" s="29"/>
      <c r="E157" s="29"/>
      <c r="F157" s="29"/>
      <c r="G157" s="77" t="s">
        <v>89</v>
      </c>
      <c r="H157" s="17"/>
      <c r="I157" s="17"/>
      <c r="J157" s="6" t="s">
        <v>39</v>
      </c>
      <c r="K157" s="17"/>
    </row>
    <row r="158" spans="1:11" ht="15" customHeight="1">
      <c r="A158" s="29">
        <v>3</v>
      </c>
      <c r="B158" s="29">
        <v>1</v>
      </c>
      <c r="C158" s="29">
        <v>5</v>
      </c>
      <c r="D158" s="29"/>
      <c r="E158" s="29"/>
      <c r="F158" s="29"/>
      <c r="G158" s="77" t="s">
        <v>99</v>
      </c>
      <c r="H158" s="102"/>
      <c r="I158" s="102"/>
      <c r="J158" s="6" t="s">
        <v>39</v>
      </c>
      <c r="K158" s="102"/>
    </row>
    <row r="159" spans="1:11" ht="26.25" customHeight="1">
      <c r="A159" s="30">
        <v>3</v>
      </c>
      <c r="B159" s="30">
        <v>2</v>
      </c>
      <c r="C159" s="29"/>
      <c r="D159" s="29"/>
      <c r="E159" s="29"/>
      <c r="F159" s="29"/>
      <c r="G159" s="60" t="s">
        <v>63</v>
      </c>
      <c r="H159" s="17"/>
      <c r="I159" s="17"/>
      <c r="J159" s="6" t="s">
        <v>39</v>
      </c>
      <c r="K159" s="17"/>
    </row>
    <row r="160" spans="1:11" ht="30.75" customHeight="1">
      <c r="A160" s="30">
        <v>3</v>
      </c>
      <c r="B160" s="30">
        <v>3</v>
      </c>
      <c r="C160" s="29"/>
      <c r="D160" s="29"/>
      <c r="E160" s="29"/>
      <c r="F160" s="29"/>
      <c r="G160" s="60" t="s">
        <v>64</v>
      </c>
      <c r="H160" s="17"/>
      <c r="I160" s="17"/>
      <c r="J160" s="6" t="s">
        <v>39</v>
      </c>
      <c r="K160" s="17"/>
    </row>
    <row r="161" spans="1:11" ht="18" customHeight="1">
      <c r="A161" s="5"/>
      <c r="B161" s="5"/>
      <c r="C161" s="5"/>
      <c r="D161" s="5"/>
      <c r="E161" s="5"/>
      <c r="F161" s="5"/>
      <c r="G161" s="61" t="s">
        <v>116</v>
      </c>
      <c r="H161" s="33">
        <f>H29+H127</f>
        <v>27.7</v>
      </c>
      <c r="I161" s="33">
        <f>I29+I127</f>
        <v>176</v>
      </c>
      <c r="J161" s="33">
        <f>J29</f>
        <v>0</v>
      </c>
      <c r="K161" s="33">
        <f>K29+K127</f>
        <v>0</v>
      </c>
    </row>
    <row r="162" spans="1:11" ht="12" customHeight="1">
      <c r="A162" s="31"/>
      <c r="B162" s="31"/>
      <c r="C162" s="31"/>
      <c r="D162" s="32"/>
      <c r="E162" s="32"/>
      <c r="F162" s="32"/>
      <c r="G162" s="12"/>
      <c r="H162" s="129"/>
      <c r="I162" s="129"/>
      <c r="J162" s="129"/>
      <c r="K162" s="129"/>
    </row>
    <row r="163" spans="1:11" ht="12.75" customHeight="1">
      <c r="A163" s="183" t="s">
        <v>2</v>
      </c>
      <c r="B163" s="160"/>
      <c r="C163" s="160"/>
      <c r="D163" s="160"/>
      <c r="E163" s="160"/>
      <c r="F163" s="184"/>
      <c r="G163" s="187" t="s">
        <v>3</v>
      </c>
      <c r="H163" s="180" t="s">
        <v>124</v>
      </c>
      <c r="I163" s="179"/>
      <c r="J163" s="84"/>
      <c r="K163" s="84"/>
    </row>
    <row r="164" spans="1:11">
      <c r="A164" s="161"/>
      <c r="B164" s="162"/>
      <c r="C164" s="162"/>
      <c r="D164" s="162"/>
      <c r="E164" s="162"/>
      <c r="F164" s="185"/>
      <c r="G164" s="188"/>
      <c r="H164" s="178" t="s">
        <v>122</v>
      </c>
      <c r="I164" s="179"/>
      <c r="J164" s="84"/>
      <c r="K164" s="84"/>
    </row>
    <row r="165" spans="1:11" ht="51.75" customHeight="1">
      <c r="A165" s="163"/>
      <c r="B165" s="164"/>
      <c r="C165" s="164"/>
      <c r="D165" s="164"/>
      <c r="E165" s="164"/>
      <c r="F165" s="186"/>
      <c r="G165" s="189"/>
      <c r="H165" s="55" t="s">
        <v>118</v>
      </c>
      <c r="I165" s="55" t="s">
        <v>119</v>
      </c>
      <c r="J165" s="87"/>
      <c r="K165" s="85"/>
    </row>
    <row r="166" spans="1:11" ht="15.75" customHeight="1">
      <c r="A166" s="26">
        <v>2</v>
      </c>
      <c r="B166" s="5"/>
      <c r="C166" s="5"/>
      <c r="D166" s="5"/>
      <c r="E166" s="5"/>
      <c r="F166" s="5"/>
      <c r="G166" s="93" t="s">
        <v>126</v>
      </c>
      <c r="H166" s="17"/>
      <c r="I166" s="17">
        <v>1.2</v>
      </c>
      <c r="J166" s="134"/>
      <c r="K166" s="134"/>
    </row>
    <row r="167" spans="1:11" ht="53.25" customHeight="1">
      <c r="A167" s="26">
        <v>3</v>
      </c>
      <c r="B167" s="5"/>
      <c r="C167" s="5"/>
      <c r="D167" s="5"/>
      <c r="E167" s="5"/>
      <c r="F167" s="5"/>
      <c r="G167" s="71" t="s">
        <v>125</v>
      </c>
      <c r="H167" s="94"/>
      <c r="I167" s="94"/>
      <c r="J167" s="1"/>
      <c r="K167" s="1"/>
    </row>
    <row r="168" spans="1:11" ht="12.75" customHeight="1">
      <c r="A168" s="137"/>
      <c r="B168" s="138"/>
      <c r="C168" s="138"/>
      <c r="D168" s="138"/>
      <c r="E168" s="138"/>
      <c r="F168" s="139"/>
      <c r="G168" s="86" t="s">
        <v>116</v>
      </c>
      <c r="H168" s="34">
        <f>H166+H167</f>
        <v>0</v>
      </c>
      <c r="I168" s="34">
        <f>I166+I167</f>
        <v>1.2</v>
      </c>
      <c r="J168" s="88"/>
      <c r="K168" s="85"/>
    </row>
    <row r="169" spans="1:11">
      <c r="A169" s="135"/>
      <c r="B169" s="136"/>
      <c r="C169" s="136"/>
      <c r="D169" s="136"/>
      <c r="E169" s="136"/>
      <c r="F169" s="136"/>
      <c r="G169" s="136"/>
      <c r="H169" s="56"/>
      <c r="I169" s="130"/>
      <c r="J169" s="95"/>
      <c r="K169" s="95"/>
    </row>
    <row r="170" spans="1:11">
      <c r="A170" s="129"/>
      <c r="B170" s="130"/>
      <c r="C170" s="130"/>
      <c r="D170" s="130"/>
      <c r="E170" s="130"/>
      <c r="F170" s="130"/>
      <c r="G170" s="130"/>
      <c r="H170" s="56"/>
      <c r="I170" s="130"/>
      <c r="J170" s="95"/>
      <c r="K170" s="95"/>
    </row>
    <row r="171" spans="1:11">
      <c r="A171" s="129"/>
      <c r="B171" s="130"/>
      <c r="C171" s="130"/>
      <c r="D171" s="130"/>
      <c r="E171" s="130"/>
      <c r="F171" s="130"/>
      <c r="G171" s="130"/>
      <c r="H171" s="56"/>
      <c r="I171" s="130"/>
      <c r="J171" s="95"/>
      <c r="K171" s="95"/>
    </row>
    <row r="172" spans="1:11" s="118" customFormat="1">
      <c r="A172" s="115"/>
      <c r="B172" s="116"/>
      <c r="C172" s="116"/>
      <c r="D172" s="117"/>
      <c r="E172" s="117"/>
      <c r="F172" s="117"/>
      <c r="G172" s="130" t="s">
        <v>151</v>
      </c>
      <c r="H172" s="56"/>
      <c r="I172" s="98"/>
      <c r="J172" s="95" t="s">
        <v>152</v>
      </c>
      <c r="K172" s="95"/>
    </row>
    <row r="173" spans="1:11" ht="15.75" customHeight="1">
      <c r="A173" s="155" t="s">
        <v>102</v>
      </c>
      <c r="B173" s="156"/>
      <c r="C173" s="156"/>
      <c r="D173" s="156"/>
      <c r="E173" s="156"/>
      <c r="F173" s="156"/>
      <c r="G173" s="156"/>
      <c r="H173" s="96"/>
      <c r="I173" s="97" t="s">
        <v>127</v>
      </c>
      <c r="J173" s="57"/>
      <c r="K173" s="58" t="s">
        <v>117</v>
      </c>
    </row>
    <row r="174" spans="1:11" ht="13.5" customHeight="1">
      <c r="A174" s="127"/>
      <c r="B174" s="127"/>
      <c r="C174" s="35"/>
      <c r="D174" s="127"/>
      <c r="E174" s="127"/>
      <c r="F174" s="181"/>
      <c r="G174" s="182"/>
      <c r="H174" s="36"/>
      <c r="I174" s="37"/>
      <c r="J174" s="37"/>
      <c r="K174" s="37"/>
    </row>
    <row r="175" spans="1:11">
      <c r="A175" s="14"/>
      <c r="B175" s="14"/>
      <c r="C175" s="14"/>
      <c r="D175" s="14"/>
      <c r="E175" s="14"/>
      <c r="F175" s="14"/>
      <c r="G175" s="7" t="s">
        <v>148</v>
      </c>
      <c r="H175" s="7"/>
      <c r="I175" s="98"/>
      <c r="J175" s="95" t="s">
        <v>149</v>
      </c>
      <c r="K175" s="95"/>
    </row>
    <row r="176" spans="1:11" ht="15" customHeight="1">
      <c r="A176" s="155" t="s">
        <v>130</v>
      </c>
      <c r="B176" s="156"/>
      <c r="C176" s="156"/>
      <c r="D176" s="156"/>
      <c r="E176" s="156"/>
      <c r="F176" s="156"/>
      <c r="G176" s="156"/>
      <c r="H176" s="7"/>
      <c r="I176" s="97" t="s">
        <v>127</v>
      </c>
      <c r="J176" s="7"/>
      <c r="K176" s="58" t="s">
        <v>117</v>
      </c>
    </row>
    <row r="177" spans="1:11">
      <c r="A177" s="14"/>
      <c r="B177" s="14"/>
      <c r="C177" s="14"/>
      <c r="D177" s="14"/>
      <c r="E177" s="14"/>
      <c r="F177" s="14"/>
      <c r="G177" s="7"/>
      <c r="H177" s="7"/>
      <c r="I177" s="7"/>
      <c r="J177" s="7"/>
      <c r="K177" s="7"/>
    </row>
    <row r="178" spans="1:11">
      <c r="A178" s="14"/>
      <c r="B178" s="14"/>
      <c r="C178" s="14"/>
      <c r="D178" s="14"/>
      <c r="E178" s="14"/>
      <c r="F178" s="14"/>
      <c r="G178" s="7"/>
      <c r="H178" s="7"/>
      <c r="I178" s="7"/>
      <c r="J178" s="7"/>
      <c r="K178" s="7"/>
    </row>
    <row r="179" spans="1:11">
      <c r="A179" s="14"/>
      <c r="B179" s="14"/>
      <c r="C179" s="14"/>
      <c r="D179" s="14"/>
      <c r="E179" s="14"/>
      <c r="F179" s="14"/>
      <c r="G179" s="7"/>
      <c r="H179" s="7"/>
      <c r="I179" s="7"/>
      <c r="J179" s="7"/>
      <c r="K179" s="7"/>
    </row>
    <row r="180" spans="1:11">
      <c r="A180" s="14"/>
      <c r="B180" s="14"/>
      <c r="C180" s="14"/>
      <c r="D180" s="14"/>
      <c r="E180" s="14"/>
      <c r="F180" s="14"/>
      <c r="G180" s="7"/>
      <c r="H180" s="7"/>
      <c r="I180" s="7"/>
      <c r="J180" s="7"/>
      <c r="K180" s="7"/>
    </row>
    <row r="181" spans="1:11">
      <c r="A181" s="14"/>
      <c r="B181" s="127"/>
      <c r="C181" s="132"/>
      <c r="D181" s="132"/>
      <c r="E181" s="132"/>
      <c r="F181" s="132"/>
      <c r="G181" s="132"/>
      <c r="H181" s="7"/>
      <c r="I181" s="7"/>
      <c r="J181" s="7"/>
      <c r="K181" s="7"/>
    </row>
    <row r="182" spans="1:11">
      <c r="A182" s="14"/>
      <c r="B182" s="14"/>
      <c r="C182" s="14"/>
      <c r="D182" s="14"/>
      <c r="E182" s="14"/>
      <c r="F182" s="14"/>
      <c r="G182" s="7"/>
      <c r="H182" s="7"/>
      <c r="I182" s="7"/>
      <c r="J182" s="7"/>
      <c r="K182" s="7"/>
    </row>
    <row r="183" spans="1:11">
      <c r="A183" s="14"/>
      <c r="B183" s="14"/>
      <c r="C183" s="14"/>
      <c r="D183" s="14"/>
      <c r="E183" s="14"/>
      <c r="F183" s="14"/>
      <c r="G183" s="7"/>
      <c r="H183" s="7"/>
      <c r="I183" s="7"/>
      <c r="J183" s="7"/>
      <c r="K183" s="7"/>
    </row>
    <row r="184" spans="1:11">
      <c r="A184" s="14"/>
      <c r="B184" s="14"/>
      <c r="C184" s="14"/>
      <c r="D184" s="14"/>
      <c r="E184" s="14"/>
      <c r="F184" s="14"/>
      <c r="G184" s="7"/>
      <c r="H184" s="7"/>
      <c r="I184" s="7"/>
      <c r="J184" s="7"/>
      <c r="K184" s="7"/>
    </row>
    <row r="185" spans="1:11">
      <c r="A185" s="14"/>
      <c r="B185" s="14"/>
      <c r="C185" s="14"/>
      <c r="D185" s="14"/>
      <c r="E185" s="14"/>
      <c r="F185" s="14"/>
      <c r="G185" s="7"/>
      <c r="H185" s="7"/>
      <c r="I185" s="7"/>
      <c r="J185" s="7"/>
      <c r="K185" s="7"/>
    </row>
    <row r="186" spans="1:11">
      <c r="A186" s="14"/>
      <c r="B186" s="14"/>
      <c r="C186" s="14"/>
      <c r="D186" s="14"/>
      <c r="E186" s="14"/>
      <c r="F186" s="14"/>
      <c r="G186" s="7"/>
      <c r="H186" s="7"/>
      <c r="I186" s="7"/>
      <c r="J186" s="7"/>
      <c r="K186" s="7"/>
    </row>
    <row r="187" spans="1:11">
      <c r="A187" s="14"/>
      <c r="B187" s="14"/>
      <c r="C187" s="14"/>
      <c r="D187" s="14"/>
      <c r="E187" s="14"/>
      <c r="F187" s="14"/>
      <c r="G187" s="7"/>
      <c r="H187" s="7"/>
      <c r="I187" s="7"/>
      <c r="J187" s="7"/>
      <c r="K187" s="7"/>
    </row>
    <row r="188" spans="1:11">
      <c r="A188" s="14"/>
      <c r="B188" s="14"/>
      <c r="C188" s="14"/>
      <c r="D188" s="14"/>
      <c r="E188" s="14"/>
      <c r="F188" s="14"/>
      <c r="G188" s="7"/>
      <c r="H188" s="7"/>
      <c r="I188" s="7"/>
      <c r="J188" s="7"/>
      <c r="K188" s="7"/>
    </row>
    <row r="189" spans="1:11">
      <c r="A189" s="14"/>
      <c r="B189" s="14"/>
      <c r="C189" s="14"/>
      <c r="D189" s="14"/>
      <c r="E189" s="14"/>
      <c r="F189" s="14"/>
      <c r="G189" s="7"/>
      <c r="H189" s="7"/>
      <c r="I189" s="7"/>
      <c r="J189" s="7"/>
      <c r="K189" s="7"/>
    </row>
    <row r="190" spans="1:11">
      <c r="A190" s="14"/>
      <c r="B190" s="14"/>
      <c r="C190" s="14"/>
      <c r="D190" s="14"/>
      <c r="E190" s="14"/>
      <c r="F190" s="14"/>
      <c r="G190" s="7"/>
      <c r="H190" s="7"/>
      <c r="I190" s="7"/>
      <c r="J190" s="7"/>
      <c r="K190" s="7"/>
    </row>
    <row r="191" spans="1:11">
      <c r="A191" s="14"/>
      <c r="B191" s="14"/>
      <c r="C191" s="14"/>
      <c r="D191" s="14"/>
      <c r="E191" s="14"/>
      <c r="F191" s="14"/>
      <c r="G191" s="7"/>
      <c r="H191" s="7"/>
      <c r="I191" s="7"/>
      <c r="J191" s="7"/>
      <c r="K191" s="7"/>
    </row>
    <row r="192" spans="1:11">
      <c r="A192" s="14"/>
      <c r="B192" s="14"/>
      <c r="C192" s="14"/>
      <c r="D192" s="14"/>
      <c r="E192" s="14"/>
      <c r="F192" s="14"/>
      <c r="G192" s="7"/>
      <c r="H192" s="7"/>
      <c r="I192" s="7"/>
      <c r="J192" s="7"/>
      <c r="K192" s="7"/>
    </row>
    <row r="193" spans="1:11">
      <c r="A193" s="14"/>
      <c r="B193" s="14"/>
      <c r="C193" s="14"/>
      <c r="D193" s="14"/>
      <c r="E193" s="14"/>
      <c r="F193" s="14"/>
      <c r="G193" s="7"/>
      <c r="H193" s="7"/>
      <c r="I193" s="7"/>
      <c r="J193" s="7"/>
      <c r="K193" s="7"/>
    </row>
    <row r="194" spans="1:11">
      <c r="A194" s="14"/>
      <c r="B194" s="14"/>
      <c r="C194" s="14"/>
      <c r="D194" s="14"/>
      <c r="E194" s="14"/>
      <c r="F194" s="14"/>
      <c r="G194" s="7"/>
      <c r="H194" s="7"/>
      <c r="I194" s="7"/>
      <c r="J194" s="7"/>
      <c r="K194" s="7"/>
    </row>
    <row r="195" spans="1:11">
      <c r="A195" s="14"/>
      <c r="B195" s="14"/>
      <c r="C195" s="14"/>
      <c r="D195" s="14"/>
      <c r="E195" s="14"/>
      <c r="F195" s="14"/>
      <c r="G195" s="7"/>
      <c r="H195" s="7"/>
      <c r="I195" s="7"/>
      <c r="J195" s="7"/>
      <c r="K195" s="7"/>
    </row>
    <row r="196" spans="1:11">
      <c r="A196" s="14"/>
      <c r="B196" s="14"/>
      <c r="C196" s="14"/>
      <c r="D196" s="14"/>
      <c r="E196" s="14"/>
      <c r="F196" s="14"/>
      <c r="G196" s="7"/>
      <c r="H196" s="7"/>
      <c r="I196" s="7"/>
      <c r="J196" s="7"/>
      <c r="K196" s="7"/>
    </row>
    <row r="197" spans="1:11">
      <c r="A197" s="14"/>
      <c r="B197" s="14"/>
      <c r="C197" s="14"/>
      <c r="D197" s="14"/>
      <c r="E197" s="14"/>
      <c r="F197" s="14"/>
      <c r="G197" s="7"/>
      <c r="H197" s="7"/>
      <c r="I197" s="7"/>
      <c r="J197" s="7"/>
      <c r="K197" s="7"/>
    </row>
    <row r="198" spans="1:11">
      <c r="A198" s="14"/>
      <c r="B198" s="14"/>
      <c r="C198" s="14"/>
      <c r="D198" s="14"/>
      <c r="E198" s="14"/>
      <c r="F198" s="14"/>
      <c r="G198" s="7"/>
      <c r="H198" s="7"/>
      <c r="I198" s="7"/>
      <c r="J198" s="7"/>
      <c r="K198" s="7"/>
    </row>
    <row r="199" spans="1:11">
      <c r="A199" s="14"/>
      <c r="B199" s="14"/>
      <c r="C199" s="14"/>
      <c r="D199" s="14"/>
      <c r="E199" s="14"/>
      <c r="F199" s="14"/>
      <c r="G199" s="7"/>
      <c r="H199" s="7"/>
      <c r="I199" s="7"/>
      <c r="J199" s="7"/>
      <c r="K199" s="7"/>
    </row>
    <row r="200" spans="1:11">
      <c r="A200" s="14"/>
      <c r="B200" s="14"/>
      <c r="C200" s="14"/>
      <c r="D200" s="14"/>
      <c r="E200" s="14"/>
      <c r="F200" s="14"/>
      <c r="G200" s="7"/>
      <c r="H200" s="7"/>
      <c r="I200" s="7"/>
      <c r="J200" s="7"/>
      <c r="K200" s="7"/>
    </row>
    <row r="201" spans="1:11">
      <c r="A201" s="14"/>
      <c r="B201" s="14"/>
      <c r="C201" s="14"/>
      <c r="D201" s="14"/>
      <c r="E201" s="14"/>
      <c r="F201" s="14"/>
      <c r="G201" s="7"/>
      <c r="H201" s="7"/>
      <c r="I201" s="7"/>
      <c r="J201" s="7"/>
      <c r="K201" s="7"/>
    </row>
    <row r="202" spans="1:11">
      <c r="A202" s="14"/>
      <c r="B202" s="14"/>
      <c r="C202" s="14"/>
      <c r="D202" s="14"/>
      <c r="E202" s="14"/>
      <c r="F202" s="14"/>
      <c r="G202" s="7"/>
      <c r="H202" s="7"/>
      <c r="I202" s="7"/>
      <c r="J202" s="7"/>
      <c r="K202" s="7"/>
    </row>
    <row r="203" spans="1:11">
      <c r="A203" s="14"/>
      <c r="B203" s="14"/>
      <c r="C203" s="14"/>
      <c r="D203" s="14"/>
      <c r="E203" s="14"/>
      <c r="F203" s="14"/>
      <c r="G203" s="7"/>
      <c r="H203" s="7"/>
      <c r="I203" s="7"/>
      <c r="J203" s="7"/>
      <c r="K203" s="7"/>
    </row>
    <row r="204" spans="1:11">
      <c r="A204" s="14"/>
      <c r="B204" s="14"/>
      <c r="C204" s="14"/>
      <c r="D204" s="14"/>
      <c r="E204" s="14"/>
      <c r="F204" s="14"/>
      <c r="G204" s="7"/>
      <c r="H204" s="7"/>
      <c r="I204" s="7"/>
      <c r="J204" s="7"/>
      <c r="K204" s="7"/>
    </row>
    <row r="205" spans="1:11">
      <c r="A205" s="14"/>
      <c r="B205" s="14"/>
      <c r="C205" s="14"/>
      <c r="D205" s="14"/>
      <c r="E205" s="14"/>
      <c r="F205" s="14"/>
      <c r="G205" s="7"/>
      <c r="H205" s="7"/>
      <c r="I205" s="7"/>
      <c r="J205" s="7"/>
      <c r="K205" s="7"/>
    </row>
    <row r="206" spans="1:11">
      <c r="A206" s="14"/>
      <c r="B206" s="14"/>
      <c r="C206" s="14"/>
      <c r="D206" s="14"/>
      <c r="E206" s="14"/>
      <c r="F206" s="14"/>
      <c r="G206" s="7"/>
      <c r="H206" s="7"/>
      <c r="I206" s="7"/>
      <c r="J206" s="7"/>
      <c r="K206" s="7"/>
    </row>
    <row r="207" spans="1:11">
      <c r="A207" s="14"/>
      <c r="B207" s="14"/>
      <c r="C207" s="14"/>
      <c r="D207" s="14"/>
      <c r="E207" s="14"/>
      <c r="F207" s="14"/>
      <c r="G207" s="7"/>
      <c r="H207" s="7"/>
      <c r="I207" s="7"/>
      <c r="J207" s="7"/>
      <c r="K207" s="7"/>
    </row>
    <row r="208" spans="1:11">
      <c r="A208" s="14"/>
      <c r="B208" s="14"/>
      <c r="C208" s="14"/>
      <c r="D208" s="14"/>
      <c r="E208" s="14"/>
      <c r="F208" s="14"/>
      <c r="G208" s="7"/>
      <c r="H208" s="7"/>
      <c r="I208" s="7"/>
      <c r="J208" s="7"/>
      <c r="K208" s="7"/>
    </row>
    <row r="209" spans="1:11">
      <c r="A209" s="14"/>
      <c r="B209" s="14"/>
      <c r="C209" s="14"/>
      <c r="D209" s="14"/>
      <c r="E209" s="14"/>
      <c r="F209" s="14"/>
      <c r="G209" s="7"/>
      <c r="H209" s="7"/>
      <c r="I209" s="7"/>
      <c r="J209" s="7"/>
      <c r="K209" s="7"/>
    </row>
    <row r="210" spans="1:11">
      <c r="A210" s="14"/>
      <c r="B210" s="14"/>
      <c r="C210" s="14"/>
      <c r="D210" s="14"/>
      <c r="E210" s="14"/>
      <c r="F210" s="14"/>
      <c r="G210" s="7"/>
      <c r="H210" s="7"/>
      <c r="I210" s="7"/>
      <c r="J210" s="7"/>
      <c r="K210" s="7"/>
    </row>
    <row r="211" spans="1:11">
      <c r="A211" s="14"/>
      <c r="B211" s="14"/>
      <c r="C211" s="14"/>
      <c r="D211" s="14"/>
      <c r="E211" s="14"/>
      <c r="F211" s="14"/>
      <c r="G211" s="7"/>
      <c r="H211" s="7"/>
      <c r="I211" s="7"/>
      <c r="J211" s="7"/>
      <c r="K211" s="7"/>
    </row>
    <row r="212" spans="1:11">
      <c r="A212" s="14"/>
      <c r="B212" s="14"/>
      <c r="C212" s="14"/>
      <c r="D212" s="14"/>
      <c r="E212" s="14"/>
      <c r="F212" s="14"/>
      <c r="G212" s="7"/>
      <c r="H212" s="7"/>
      <c r="I212" s="7"/>
      <c r="J212" s="7"/>
      <c r="K212" s="7"/>
    </row>
    <row r="213" spans="1:11">
      <c r="A213" s="14"/>
      <c r="B213" s="14"/>
      <c r="C213" s="14"/>
      <c r="D213" s="14"/>
      <c r="E213" s="14"/>
      <c r="F213" s="14"/>
      <c r="G213" s="7"/>
      <c r="H213" s="7"/>
      <c r="I213" s="7"/>
      <c r="J213" s="7"/>
      <c r="K213" s="7"/>
    </row>
    <row r="214" spans="1:11">
      <c r="A214" s="14"/>
      <c r="B214" s="14"/>
      <c r="C214" s="14"/>
      <c r="D214" s="14"/>
      <c r="E214" s="14"/>
      <c r="F214" s="14"/>
      <c r="G214" s="7"/>
      <c r="H214" s="7"/>
      <c r="I214" s="7"/>
      <c r="J214" s="7"/>
      <c r="K214" s="7"/>
    </row>
    <row r="215" spans="1:11">
      <c r="A215" s="14"/>
      <c r="B215" s="14"/>
      <c r="C215" s="14"/>
      <c r="D215" s="14"/>
      <c r="E215" s="14"/>
      <c r="F215" s="14"/>
      <c r="G215" s="7"/>
      <c r="H215" s="7"/>
      <c r="I215" s="7"/>
      <c r="J215" s="7"/>
      <c r="K215" s="7"/>
    </row>
    <row r="216" spans="1:11">
      <c r="A216" s="14"/>
      <c r="B216" s="14"/>
      <c r="C216" s="14"/>
      <c r="D216" s="14"/>
      <c r="E216" s="14"/>
      <c r="F216" s="14"/>
      <c r="G216" s="7"/>
      <c r="H216" s="7"/>
      <c r="I216" s="7"/>
      <c r="J216" s="7"/>
      <c r="K216" s="7"/>
    </row>
    <row r="217" spans="1:11">
      <c r="A217" s="14"/>
      <c r="B217" s="14"/>
      <c r="C217" s="14"/>
      <c r="D217" s="14"/>
      <c r="E217" s="14"/>
      <c r="F217" s="14"/>
      <c r="G217" s="7"/>
      <c r="H217" s="7"/>
      <c r="I217" s="7"/>
      <c r="J217" s="7"/>
      <c r="K217" s="7"/>
    </row>
    <row r="218" spans="1:11">
      <c r="A218" s="14"/>
      <c r="B218" s="14"/>
      <c r="C218" s="14"/>
      <c r="D218" s="14"/>
      <c r="E218" s="14"/>
      <c r="F218" s="14"/>
      <c r="G218" s="7"/>
      <c r="H218" s="7"/>
      <c r="I218" s="7"/>
      <c r="J218" s="7"/>
      <c r="K218" s="7"/>
    </row>
    <row r="219" spans="1:11">
      <c r="A219" s="14"/>
      <c r="B219" s="14"/>
      <c r="C219" s="14"/>
      <c r="D219" s="14"/>
      <c r="E219" s="14"/>
      <c r="F219" s="14"/>
      <c r="G219" s="7"/>
      <c r="H219" s="7"/>
      <c r="I219" s="7"/>
      <c r="J219" s="7"/>
      <c r="K219" s="7"/>
    </row>
    <row r="220" spans="1:11">
      <c r="A220" s="14"/>
      <c r="B220" s="14"/>
      <c r="C220" s="14"/>
      <c r="D220" s="14"/>
      <c r="E220" s="14"/>
      <c r="F220" s="14"/>
      <c r="G220" s="7"/>
      <c r="H220" s="7"/>
      <c r="I220" s="7"/>
      <c r="J220" s="7"/>
      <c r="K220" s="7"/>
    </row>
    <row r="221" spans="1:11">
      <c r="A221" s="14"/>
      <c r="B221" s="14"/>
      <c r="C221" s="14"/>
      <c r="D221" s="14"/>
      <c r="E221" s="14"/>
      <c r="F221" s="14"/>
      <c r="G221" s="7"/>
      <c r="H221" s="7"/>
      <c r="I221" s="7"/>
      <c r="J221" s="7"/>
      <c r="K221" s="7"/>
    </row>
    <row r="222" spans="1:11">
      <c r="A222" s="14"/>
      <c r="B222" s="14"/>
      <c r="C222" s="14"/>
      <c r="D222" s="14"/>
      <c r="E222" s="14"/>
      <c r="F222" s="14"/>
      <c r="G222" s="7"/>
      <c r="H222" s="7"/>
      <c r="I222" s="7"/>
      <c r="J222" s="7"/>
      <c r="K222" s="7"/>
    </row>
    <row r="223" spans="1:11">
      <c r="A223" s="14"/>
      <c r="B223" s="14"/>
      <c r="C223" s="14"/>
      <c r="D223" s="14"/>
      <c r="E223" s="14"/>
      <c r="F223" s="14"/>
      <c r="G223" s="7"/>
      <c r="H223" s="7"/>
      <c r="I223" s="7"/>
      <c r="J223" s="7"/>
      <c r="K223" s="7"/>
    </row>
    <row r="224" spans="1:11">
      <c r="A224" s="14"/>
      <c r="B224" s="14"/>
      <c r="C224" s="14"/>
      <c r="D224" s="14"/>
      <c r="E224" s="14"/>
      <c r="F224" s="14"/>
      <c r="G224" s="7"/>
      <c r="H224" s="7"/>
      <c r="I224" s="7"/>
      <c r="J224" s="7"/>
      <c r="K224" s="7"/>
    </row>
    <row r="225" spans="1:11">
      <c r="A225" s="14"/>
      <c r="B225" s="14"/>
      <c r="C225" s="14"/>
      <c r="D225" s="14"/>
      <c r="E225" s="14"/>
      <c r="F225" s="14"/>
      <c r="G225" s="7"/>
      <c r="H225" s="7"/>
      <c r="I225" s="7"/>
      <c r="J225" s="7"/>
      <c r="K225" s="7"/>
    </row>
    <row r="226" spans="1:11">
      <c r="A226" s="14"/>
      <c r="B226" s="14"/>
      <c r="C226" s="14"/>
      <c r="D226" s="14"/>
      <c r="E226" s="14"/>
      <c r="F226" s="14"/>
      <c r="G226" s="7"/>
      <c r="H226" s="7"/>
      <c r="I226" s="7"/>
      <c r="J226" s="7"/>
      <c r="K226" s="7"/>
    </row>
    <row r="227" spans="1:11">
      <c r="A227" s="14"/>
      <c r="B227" s="14"/>
      <c r="C227" s="14"/>
      <c r="D227" s="14"/>
      <c r="E227" s="14"/>
      <c r="F227" s="14"/>
      <c r="G227" s="7"/>
      <c r="H227" s="7"/>
      <c r="I227" s="7"/>
      <c r="J227" s="7"/>
      <c r="K227" s="7"/>
    </row>
    <row r="228" spans="1:11">
      <c r="A228" s="14"/>
      <c r="B228" s="14"/>
      <c r="C228" s="14"/>
      <c r="D228" s="14"/>
      <c r="E228" s="14"/>
      <c r="F228" s="14"/>
      <c r="G228" s="7"/>
      <c r="H228" s="7"/>
      <c r="I228" s="7"/>
      <c r="J228" s="7"/>
      <c r="K228" s="7"/>
    </row>
    <row r="229" spans="1:11">
      <c r="A229" s="14"/>
      <c r="B229" s="14"/>
      <c r="C229" s="14"/>
      <c r="D229" s="14"/>
      <c r="E229" s="14"/>
      <c r="F229" s="14"/>
      <c r="G229" s="7"/>
      <c r="H229" s="7"/>
      <c r="I229" s="7"/>
      <c r="J229" s="7"/>
      <c r="K229" s="7"/>
    </row>
    <row r="230" spans="1:11">
      <c r="A230" s="14"/>
      <c r="B230" s="14"/>
      <c r="C230" s="14"/>
      <c r="D230" s="14"/>
      <c r="E230" s="14"/>
      <c r="F230" s="14"/>
      <c r="G230" s="7"/>
      <c r="H230" s="7"/>
      <c r="I230" s="7"/>
      <c r="J230" s="7"/>
      <c r="K230" s="7"/>
    </row>
    <row r="231" spans="1:11">
      <c r="A231" s="14"/>
      <c r="B231" s="14"/>
      <c r="C231" s="14"/>
      <c r="D231" s="14"/>
      <c r="E231" s="14"/>
      <c r="F231" s="14"/>
      <c r="G231" s="7"/>
      <c r="H231" s="7"/>
      <c r="I231" s="7"/>
      <c r="J231" s="7"/>
      <c r="K231" s="7"/>
    </row>
    <row r="232" spans="1:11">
      <c r="A232" s="14"/>
      <c r="B232" s="14"/>
      <c r="C232" s="14"/>
      <c r="D232" s="14"/>
      <c r="E232" s="14"/>
      <c r="F232" s="14"/>
      <c r="G232" s="7"/>
      <c r="H232" s="7"/>
      <c r="I232" s="7"/>
      <c r="J232" s="7"/>
      <c r="K232" s="7"/>
    </row>
    <row r="233" spans="1:11">
      <c r="A233" s="14"/>
      <c r="B233" s="14"/>
      <c r="C233" s="14"/>
      <c r="D233" s="14"/>
      <c r="E233" s="14"/>
      <c r="F233" s="14"/>
      <c r="G233" s="7"/>
      <c r="H233" s="7"/>
      <c r="I233" s="7"/>
      <c r="J233" s="7"/>
      <c r="K233" s="7"/>
    </row>
    <row r="234" spans="1:11">
      <c r="A234" s="14"/>
      <c r="B234" s="14"/>
      <c r="C234" s="14"/>
      <c r="D234" s="14"/>
      <c r="E234" s="14"/>
      <c r="F234" s="14"/>
      <c r="G234" s="7"/>
      <c r="H234" s="7"/>
      <c r="I234" s="7"/>
      <c r="J234" s="7"/>
      <c r="K234" s="7"/>
    </row>
    <row r="235" spans="1:11">
      <c r="A235" s="14"/>
      <c r="B235" s="14"/>
      <c r="C235" s="14"/>
      <c r="D235" s="14"/>
      <c r="E235" s="14"/>
      <c r="F235" s="14"/>
      <c r="G235" s="7"/>
      <c r="H235" s="7"/>
      <c r="I235" s="7"/>
      <c r="J235" s="7"/>
      <c r="K235" s="7"/>
    </row>
    <row r="236" spans="1:11">
      <c r="A236" s="14"/>
      <c r="B236" s="14"/>
      <c r="C236" s="14"/>
      <c r="D236" s="14"/>
      <c r="E236" s="14"/>
      <c r="F236" s="14"/>
      <c r="G236" s="7"/>
      <c r="H236" s="7"/>
      <c r="I236" s="7"/>
      <c r="J236" s="7"/>
      <c r="K236" s="7"/>
    </row>
    <row r="237" spans="1:11">
      <c r="A237" s="14"/>
      <c r="B237" s="14"/>
      <c r="C237" s="14"/>
      <c r="D237" s="14"/>
      <c r="E237" s="14"/>
      <c r="F237" s="14"/>
      <c r="G237" s="7"/>
      <c r="H237" s="7"/>
      <c r="I237" s="7"/>
      <c r="J237" s="7"/>
      <c r="K237" s="7"/>
    </row>
    <row r="238" spans="1:11">
      <c r="A238" s="14"/>
      <c r="B238" s="14"/>
      <c r="C238" s="14"/>
      <c r="D238" s="14"/>
      <c r="E238" s="14"/>
      <c r="F238" s="14"/>
      <c r="G238" s="7"/>
      <c r="H238" s="7"/>
      <c r="I238" s="7"/>
      <c r="J238" s="7"/>
      <c r="K238" s="7"/>
    </row>
    <row r="239" spans="1:11">
      <c r="A239" s="14"/>
      <c r="B239" s="14"/>
      <c r="C239" s="14"/>
      <c r="D239" s="14"/>
      <c r="E239" s="14"/>
      <c r="F239" s="14"/>
      <c r="G239" s="7"/>
      <c r="H239" s="7"/>
      <c r="I239" s="7"/>
      <c r="J239" s="7"/>
      <c r="K239" s="7"/>
    </row>
    <row r="240" spans="1:11">
      <c r="A240" s="14"/>
      <c r="B240" s="14"/>
      <c r="C240" s="14"/>
      <c r="D240" s="14"/>
      <c r="E240" s="14"/>
      <c r="F240" s="14"/>
      <c r="G240" s="7"/>
      <c r="H240" s="7"/>
      <c r="I240" s="7"/>
      <c r="J240" s="7"/>
      <c r="K240" s="7"/>
    </row>
    <row r="241" spans="1:11">
      <c r="A241" s="14"/>
      <c r="B241" s="14"/>
      <c r="C241" s="14"/>
      <c r="D241" s="14"/>
      <c r="E241" s="14"/>
      <c r="F241" s="14"/>
      <c r="G241" s="7"/>
      <c r="H241" s="7"/>
      <c r="I241" s="7"/>
      <c r="J241" s="7"/>
      <c r="K241" s="7"/>
    </row>
    <row r="242" spans="1:11">
      <c r="A242" s="14"/>
      <c r="B242" s="14"/>
      <c r="C242" s="14"/>
      <c r="D242" s="14"/>
      <c r="E242" s="14"/>
      <c r="F242" s="14"/>
      <c r="G242" s="7"/>
      <c r="H242" s="7"/>
      <c r="I242" s="7"/>
      <c r="J242" s="7"/>
      <c r="K242" s="7"/>
    </row>
    <row r="243" spans="1:11">
      <c r="A243" s="14"/>
      <c r="B243" s="14"/>
      <c r="C243" s="14"/>
      <c r="D243" s="14"/>
      <c r="E243" s="14"/>
      <c r="F243" s="14"/>
      <c r="G243" s="7"/>
      <c r="H243" s="7"/>
      <c r="I243" s="7"/>
      <c r="J243" s="7"/>
      <c r="K243" s="7"/>
    </row>
    <row r="244" spans="1:11">
      <c r="A244" s="14"/>
      <c r="B244" s="14"/>
      <c r="C244" s="14"/>
      <c r="D244" s="14"/>
      <c r="E244" s="14"/>
      <c r="F244" s="14"/>
      <c r="G244" s="7"/>
      <c r="H244" s="7"/>
      <c r="I244" s="7"/>
      <c r="J244" s="7"/>
      <c r="K244" s="7"/>
    </row>
    <row r="245" spans="1:11">
      <c r="A245" s="14"/>
      <c r="B245" s="14"/>
      <c r="C245" s="14"/>
      <c r="D245" s="14"/>
      <c r="E245" s="14"/>
      <c r="F245" s="14"/>
      <c r="G245" s="7"/>
      <c r="H245" s="7"/>
      <c r="I245" s="7"/>
      <c r="J245" s="7"/>
      <c r="K245" s="7"/>
    </row>
    <row r="246" spans="1:11">
      <c r="A246" s="14"/>
      <c r="B246" s="14"/>
      <c r="C246" s="14"/>
      <c r="D246" s="14"/>
      <c r="E246" s="14"/>
      <c r="F246" s="14"/>
      <c r="G246" s="7"/>
      <c r="H246" s="7"/>
      <c r="I246" s="7"/>
      <c r="J246" s="7"/>
      <c r="K246" s="7"/>
    </row>
    <row r="247" spans="1:11">
      <c r="A247" s="14"/>
      <c r="B247" s="14"/>
      <c r="C247" s="14"/>
      <c r="D247" s="14"/>
      <c r="E247" s="14"/>
      <c r="F247" s="14"/>
      <c r="G247" s="7"/>
      <c r="H247" s="7"/>
      <c r="I247" s="7"/>
      <c r="J247" s="7"/>
      <c r="K247" s="7"/>
    </row>
    <row r="248" spans="1:11">
      <c r="A248" s="14"/>
      <c r="B248" s="14"/>
      <c r="C248" s="14"/>
      <c r="D248" s="14"/>
      <c r="E248" s="14"/>
      <c r="F248" s="14"/>
      <c r="G248" s="7"/>
      <c r="H248" s="7"/>
      <c r="I248" s="7"/>
      <c r="J248" s="7"/>
      <c r="K248" s="7"/>
    </row>
    <row r="249" spans="1:11">
      <c r="A249" s="14"/>
      <c r="B249" s="14"/>
      <c r="C249" s="14"/>
      <c r="D249" s="14"/>
      <c r="E249" s="14"/>
      <c r="F249" s="14"/>
      <c r="G249" s="7"/>
      <c r="H249" s="7"/>
      <c r="I249" s="7"/>
      <c r="J249" s="7"/>
      <c r="K249" s="7"/>
    </row>
    <row r="250" spans="1:11">
      <c r="A250" s="14"/>
      <c r="B250" s="14"/>
      <c r="C250" s="14"/>
      <c r="D250" s="14"/>
      <c r="E250" s="14"/>
      <c r="F250" s="14"/>
      <c r="G250" s="7"/>
      <c r="H250" s="7"/>
      <c r="I250" s="7"/>
      <c r="J250" s="7"/>
      <c r="K250" s="7"/>
    </row>
    <row r="251" spans="1:11">
      <c r="A251" s="14"/>
      <c r="B251" s="14"/>
      <c r="C251" s="14"/>
      <c r="D251" s="14"/>
      <c r="E251" s="14"/>
      <c r="F251" s="14"/>
      <c r="G251" s="7"/>
      <c r="H251" s="7"/>
      <c r="I251" s="7"/>
      <c r="J251" s="7"/>
      <c r="K251" s="7"/>
    </row>
    <row r="252" spans="1:11">
      <c r="A252" s="14"/>
      <c r="B252" s="14"/>
      <c r="C252" s="14"/>
      <c r="D252" s="14"/>
      <c r="E252" s="14"/>
      <c r="F252" s="14"/>
      <c r="G252" s="7"/>
      <c r="H252" s="7"/>
      <c r="I252" s="7"/>
      <c r="J252" s="7"/>
      <c r="K252" s="7"/>
    </row>
    <row r="253" spans="1:11">
      <c r="A253" s="14"/>
      <c r="B253" s="14"/>
      <c r="C253" s="14"/>
      <c r="D253" s="14"/>
      <c r="E253" s="14"/>
      <c r="F253" s="14"/>
      <c r="G253" s="7"/>
      <c r="H253" s="7"/>
      <c r="I253" s="7"/>
      <c r="J253" s="7"/>
      <c r="K253" s="7"/>
    </row>
    <row r="254" spans="1:11">
      <c r="A254" s="14"/>
      <c r="B254" s="14"/>
      <c r="C254" s="14"/>
      <c r="D254" s="14"/>
      <c r="E254" s="14"/>
      <c r="F254" s="14"/>
      <c r="G254" s="7"/>
      <c r="H254" s="7"/>
      <c r="I254" s="7"/>
      <c r="J254" s="7"/>
      <c r="K254" s="7"/>
    </row>
    <row r="255" spans="1:11">
      <c r="A255" s="14"/>
      <c r="B255" s="14"/>
      <c r="C255" s="14"/>
      <c r="D255" s="14"/>
      <c r="E255" s="14"/>
      <c r="F255" s="14"/>
      <c r="G255" s="7"/>
      <c r="H255" s="7"/>
      <c r="I255" s="7"/>
      <c r="J255" s="7"/>
      <c r="K255" s="7"/>
    </row>
    <row r="256" spans="1:11">
      <c r="A256" s="14"/>
      <c r="B256" s="14"/>
      <c r="C256" s="14"/>
      <c r="D256" s="14"/>
      <c r="E256" s="14"/>
      <c r="F256" s="14"/>
      <c r="G256" s="7"/>
      <c r="H256" s="7"/>
      <c r="I256" s="7"/>
      <c r="J256" s="7"/>
      <c r="K256" s="7"/>
    </row>
    <row r="257" spans="1:11">
      <c r="A257" s="14"/>
      <c r="B257" s="14"/>
      <c r="C257" s="14"/>
      <c r="D257" s="14"/>
      <c r="E257" s="14"/>
      <c r="F257" s="14"/>
      <c r="G257" s="7"/>
      <c r="H257" s="7"/>
      <c r="I257" s="7"/>
      <c r="J257" s="7"/>
      <c r="K257" s="7"/>
    </row>
    <row r="258" spans="1:11">
      <c r="A258" s="14"/>
      <c r="B258" s="14"/>
      <c r="C258" s="14"/>
      <c r="D258" s="14"/>
      <c r="E258" s="14"/>
      <c r="F258" s="14"/>
      <c r="G258" s="7"/>
      <c r="H258" s="7"/>
      <c r="I258" s="7"/>
      <c r="J258" s="7"/>
      <c r="K258" s="7"/>
    </row>
    <row r="259" spans="1:11">
      <c r="A259" s="14"/>
      <c r="B259" s="14"/>
      <c r="C259" s="14"/>
      <c r="D259" s="14"/>
      <c r="E259" s="14"/>
      <c r="F259" s="14"/>
      <c r="G259" s="7"/>
      <c r="H259" s="7"/>
      <c r="I259" s="7"/>
      <c r="J259" s="7"/>
      <c r="K259" s="7"/>
    </row>
    <row r="260" spans="1:11">
      <c r="A260" s="14"/>
      <c r="B260" s="14"/>
      <c r="C260" s="14"/>
      <c r="D260" s="14"/>
      <c r="E260" s="14"/>
      <c r="F260" s="14"/>
      <c r="G260" s="7"/>
      <c r="H260" s="7"/>
      <c r="I260" s="7"/>
      <c r="J260" s="7"/>
      <c r="K260" s="7"/>
    </row>
    <row r="261" spans="1:11">
      <c r="A261" s="14"/>
      <c r="B261" s="14"/>
      <c r="C261" s="14"/>
      <c r="D261" s="14"/>
      <c r="E261" s="14"/>
      <c r="F261" s="14"/>
      <c r="G261" s="7"/>
      <c r="H261" s="7"/>
      <c r="I261" s="7"/>
      <c r="J261" s="7"/>
      <c r="K261" s="7"/>
    </row>
    <row r="262" spans="1:11">
      <c r="A262" s="14"/>
      <c r="B262" s="14"/>
      <c r="C262" s="14"/>
      <c r="D262" s="14"/>
      <c r="E262" s="14"/>
      <c r="F262" s="14"/>
      <c r="G262" s="7"/>
      <c r="H262" s="7"/>
      <c r="I262" s="7"/>
      <c r="J262" s="7"/>
      <c r="K262" s="7"/>
    </row>
    <row r="263" spans="1:11">
      <c r="A263" s="14"/>
      <c r="B263" s="14"/>
      <c r="C263" s="14"/>
      <c r="D263" s="14"/>
      <c r="E263" s="14"/>
      <c r="F263" s="14"/>
      <c r="G263" s="7"/>
      <c r="H263" s="7"/>
      <c r="I263" s="7"/>
      <c r="J263" s="7"/>
      <c r="K263" s="7"/>
    </row>
    <row r="264" spans="1:11">
      <c r="A264" s="14"/>
      <c r="B264" s="14"/>
      <c r="C264" s="14"/>
      <c r="D264" s="14"/>
      <c r="E264" s="14"/>
      <c r="F264" s="14"/>
      <c r="G264" s="7"/>
      <c r="H264" s="7"/>
      <c r="I264" s="7"/>
      <c r="J264" s="7"/>
      <c r="K264" s="7"/>
    </row>
    <row r="265" spans="1:11">
      <c r="A265" s="14"/>
      <c r="B265" s="14"/>
      <c r="C265" s="14"/>
      <c r="D265" s="14"/>
      <c r="E265" s="14"/>
      <c r="F265" s="14"/>
      <c r="G265" s="7"/>
      <c r="H265" s="7"/>
      <c r="I265" s="7"/>
      <c r="J265" s="7"/>
      <c r="K265" s="7"/>
    </row>
    <row r="266" spans="1:11">
      <c r="A266" s="14"/>
      <c r="B266" s="14"/>
      <c r="C266" s="14"/>
      <c r="D266" s="14"/>
      <c r="E266" s="14"/>
      <c r="F266" s="14"/>
      <c r="G266" s="7"/>
      <c r="H266" s="7"/>
      <c r="I266" s="7"/>
      <c r="J266" s="7"/>
      <c r="K266" s="7"/>
    </row>
    <row r="267" spans="1:11">
      <c r="A267" s="14"/>
      <c r="B267" s="14"/>
      <c r="C267" s="14"/>
      <c r="D267" s="14"/>
      <c r="E267" s="14"/>
      <c r="F267" s="14"/>
      <c r="G267" s="7"/>
      <c r="H267" s="7"/>
      <c r="I267" s="7"/>
      <c r="J267" s="7"/>
      <c r="K267" s="7"/>
    </row>
    <row r="268" spans="1:11">
      <c r="A268" s="14"/>
      <c r="B268" s="14"/>
      <c r="C268" s="14"/>
      <c r="D268" s="14"/>
      <c r="E268" s="14"/>
      <c r="F268" s="14"/>
      <c r="G268" s="7"/>
      <c r="H268" s="7"/>
      <c r="I268" s="7"/>
      <c r="J268" s="7"/>
      <c r="K268" s="7"/>
    </row>
    <row r="269" spans="1:11">
      <c r="A269" s="14"/>
      <c r="B269" s="14"/>
      <c r="C269" s="14"/>
      <c r="D269" s="14"/>
      <c r="E269" s="14"/>
      <c r="F269" s="14"/>
      <c r="G269" s="7"/>
      <c r="H269" s="7"/>
      <c r="I269" s="7"/>
      <c r="J269" s="7"/>
      <c r="K269" s="7"/>
    </row>
    <row r="270" spans="1:11">
      <c r="A270" s="14"/>
      <c r="B270" s="14"/>
      <c r="C270" s="14"/>
      <c r="D270" s="14"/>
      <c r="E270" s="14"/>
      <c r="F270" s="14"/>
      <c r="G270" s="7"/>
      <c r="H270" s="7"/>
      <c r="I270" s="7"/>
      <c r="J270" s="7"/>
      <c r="K270" s="7"/>
    </row>
    <row r="271" spans="1:11">
      <c r="A271" s="14"/>
      <c r="B271" s="14"/>
      <c r="C271" s="14"/>
      <c r="D271" s="14"/>
      <c r="E271" s="14"/>
      <c r="F271" s="14"/>
      <c r="G271" s="7"/>
      <c r="H271" s="7"/>
      <c r="I271" s="7"/>
      <c r="J271" s="7"/>
      <c r="K271" s="7"/>
    </row>
    <row r="272" spans="1:11">
      <c r="A272" s="14"/>
      <c r="B272" s="14"/>
      <c r="C272" s="14"/>
      <c r="D272" s="14"/>
      <c r="E272" s="14"/>
      <c r="F272" s="14"/>
      <c r="G272" s="7"/>
      <c r="H272" s="7"/>
      <c r="I272" s="7"/>
      <c r="J272" s="7"/>
      <c r="K272" s="7"/>
    </row>
    <row r="273" spans="1:11">
      <c r="A273" s="14"/>
      <c r="B273" s="14"/>
      <c r="C273" s="14"/>
      <c r="D273" s="14"/>
      <c r="E273" s="14"/>
      <c r="F273" s="14"/>
      <c r="G273" s="7"/>
      <c r="H273" s="7"/>
      <c r="I273" s="7"/>
      <c r="J273" s="7"/>
      <c r="K273" s="7"/>
    </row>
    <row r="274" spans="1:11">
      <c r="A274" s="14"/>
      <c r="B274" s="14"/>
      <c r="C274" s="14"/>
      <c r="D274" s="14"/>
      <c r="E274" s="14"/>
      <c r="F274" s="14"/>
      <c r="G274" s="7"/>
      <c r="H274" s="7"/>
      <c r="I274" s="7"/>
      <c r="J274" s="7"/>
      <c r="K274" s="7"/>
    </row>
    <row r="275" spans="1:11">
      <c r="A275" s="14"/>
      <c r="B275" s="14"/>
      <c r="C275" s="14"/>
      <c r="D275" s="14"/>
      <c r="E275" s="14"/>
      <c r="F275" s="14"/>
      <c r="G275" s="7"/>
      <c r="H275" s="7"/>
      <c r="I275" s="7"/>
      <c r="J275" s="7"/>
      <c r="K275" s="7"/>
    </row>
    <row r="276" spans="1:11">
      <c r="A276" s="14"/>
      <c r="B276" s="14"/>
      <c r="C276" s="14"/>
      <c r="D276" s="14"/>
      <c r="E276" s="14"/>
      <c r="F276" s="14"/>
      <c r="G276" s="7"/>
      <c r="H276" s="7"/>
      <c r="I276" s="7"/>
      <c r="J276" s="7"/>
      <c r="K276" s="7"/>
    </row>
    <row r="277" spans="1:11">
      <c r="A277" s="14"/>
      <c r="B277" s="14"/>
      <c r="C277" s="14"/>
      <c r="D277" s="14"/>
      <c r="E277" s="14"/>
      <c r="F277" s="14"/>
      <c r="G277" s="7"/>
      <c r="H277" s="7"/>
      <c r="I277" s="7"/>
      <c r="J277" s="7"/>
      <c r="K277" s="7"/>
    </row>
    <row r="278" spans="1:11">
      <c r="A278" s="14"/>
      <c r="B278" s="14"/>
      <c r="C278" s="14"/>
      <c r="D278" s="14"/>
      <c r="E278" s="14"/>
      <c r="F278" s="14"/>
      <c r="G278" s="7"/>
      <c r="H278" s="7"/>
      <c r="I278" s="7"/>
      <c r="J278" s="7"/>
      <c r="K278" s="7"/>
    </row>
    <row r="279" spans="1:11">
      <c r="A279" s="14"/>
      <c r="B279" s="14"/>
      <c r="C279" s="14"/>
      <c r="D279" s="14"/>
      <c r="E279" s="14"/>
      <c r="F279" s="14"/>
      <c r="G279" s="7"/>
      <c r="H279" s="7"/>
      <c r="I279" s="7"/>
      <c r="J279" s="7"/>
      <c r="K279" s="7"/>
    </row>
    <row r="280" spans="1:11">
      <c r="A280" s="14"/>
      <c r="B280" s="14"/>
      <c r="C280" s="14"/>
      <c r="D280" s="14"/>
      <c r="E280" s="14"/>
      <c r="F280" s="14"/>
      <c r="G280" s="7"/>
      <c r="H280" s="7"/>
      <c r="I280" s="7"/>
      <c r="J280" s="7"/>
      <c r="K280" s="7"/>
    </row>
    <row r="281" spans="1:11">
      <c r="A281" s="14"/>
      <c r="B281" s="14"/>
      <c r="C281" s="14"/>
      <c r="D281" s="14"/>
      <c r="E281" s="14"/>
      <c r="F281" s="14"/>
      <c r="G281" s="7"/>
      <c r="H281" s="7"/>
      <c r="I281" s="7"/>
      <c r="J281" s="7"/>
      <c r="K281" s="7"/>
    </row>
    <row r="282" spans="1:11">
      <c r="A282" s="14"/>
      <c r="B282" s="14"/>
      <c r="C282" s="14"/>
      <c r="D282" s="14"/>
      <c r="E282" s="14"/>
      <c r="F282" s="14"/>
      <c r="G282" s="7"/>
      <c r="H282" s="7"/>
      <c r="I282" s="7"/>
      <c r="J282" s="7"/>
      <c r="K282" s="7"/>
    </row>
    <row r="283" spans="1:11">
      <c r="A283" s="14"/>
      <c r="B283" s="14"/>
      <c r="C283" s="14"/>
      <c r="D283" s="14"/>
      <c r="E283" s="14"/>
      <c r="F283" s="14"/>
      <c r="G283" s="7"/>
      <c r="H283" s="7"/>
      <c r="I283" s="7"/>
      <c r="J283" s="7"/>
      <c r="K283" s="7"/>
    </row>
    <row r="284" spans="1:11">
      <c r="A284" s="14"/>
      <c r="B284" s="14"/>
      <c r="C284" s="14"/>
      <c r="D284" s="14"/>
      <c r="E284" s="14"/>
      <c r="F284" s="14"/>
      <c r="G284" s="7"/>
      <c r="H284" s="7"/>
      <c r="I284" s="7"/>
      <c r="J284" s="7"/>
      <c r="K284" s="7"/>
    </row>
    <row r="285" spans="1:11">
      <c r="A285" s="14"/>
      <c r="B285" s="14"/>
      <c r="C285" s="14"/>
      <c r="D285" s="14"/>
      <c r="E285" s="14"/>
      <c r="F285" s="14"/>
      <c r="G285" s="7"/>
      <c r="H285" s="7"/>
      <c r="I285" s="7"/>
      <c r="J285" s="7"/>
      <c r="K285" s="7"/>
    </row>
    <row r="286" spans="1:11">
      <c r="A286" s="14"/>
      <c r="B286" s="14"/>
      <c r="C286" s="14"/>
      <c r="D286" s="14"/>
      <c r="E286" s="14"/>
      <c r="F286" s="14"/>
      <c r="G286" s="7"/>
      <c r="H286" s="7"/>
      <c r="I286" s="7"/>
      <c r="J286" s="7"/>
      <c r="K286" s="7"/>
    </row>
    <row r="287" spans="1:11">
      <c r="A287" s="14"/>
      <c r="B287" s="14"/>
      <c r="C287" s="14"/>
      <c r="D287" s="14"/>
      <c r="E287" s="14"/>
      <c r="F287" s="14"/>
      <c r="G287" s="7"/>
      <c r="H287" s="7"/>
      <c r="I287" s="7"/>
      <c r="J287" s="7"/>
      <c r="K287" s="7"/>
    </row>
    <row r="288" spans="1:11">
      <c r="A288" s="14"/>
      <c r="B288" s="14"/>
      <c r="C288" s="14"/>
      <c r="D288" s="14"/>
      <c r="E288" s="14"/>
      <c r="F288" s="14"/>
      <c r="G288" s="7"/>
      <c r="H288" s="7"/>
      <c r="I288" s="7"/>
      <c r="J288" s="7"/>
      <c r="K288" s="7"/>
    </row>
    <row r="289" spans="1:11">
      <c r="A289" s="14"/>
      <c r="B289" s="14"/>
      <c r="C289" s="14"/>
      <c r="D289" s="14"/>
      <c r="E289" s="14"/>
      <c r="F289" s="14"/>
      <c r="G289" s="7"/>
      <c r="H289" s="7"/>
      <c r="I289" s="7"/>
      <c r="J289" s="7"/>
      <c r="K289" s="7"/>
    </row>
    <row r="290" spans="1:11">
      <c r="A290" s="14"/>
      <c r="B290" s="14"/>
      <c r="C290" s="14"/>
      <c r="D290" s="14"/>
      <c r="E290" s="14"/>
      <c r="F290" s="14"/>
      <c r="G290" s="7"/>
      <c r="H290" s="7"/>
      <c r="I290" s="7"/>
      <c r="J290" s="7"/>
      <c r="K290" s="7"/>
    </row>
    <row r="291" spans="1:11">
      <c r="A291" s="14"/>
      <c r="B291" s="14"/>
      <c r="C291" s="14"/>
      <c r="D291" s="14"/>
      <c r="E291" s="14"/>
      <c r="F291" s="14"/>
      <c r="G291" s="7"/>
      <c r="H291" s="7"/>
      <c r="I291" s="7"/>
      <c r="J291" s="7"/>
      <c r="K291" s="7"/>
    </row>
    <row r="292" spans="1:11">
      <c r="A292" s="14"/>
      <c r="B292" s="14"/>
      <c r="C292" s="14"/>
      <c r="D292" s="14"/>
      <c r="E292" s="14"/>
      <c r="F292" s="14"/>
      <c r="G292" s="7"/>
      <c r="H292" s="7"/>
      <c r="I292" s="7"/>
      <c r="J292" s="7"/>
      <c r="K292" s="7"/>
    </row>
    <row r="293" spans="1:11">
      <c r="A293" s="14"/>
      <c r="B293" s="14"/>
      <c r="C293" s="14"/>
      <c r="D293" s="14"/>
      <c r="E293" s="14"/>
      <c r="F293" s="14"/>
      <c r="G293" s="7"/>
      <c r="H293" s="7"/>
      <c r="I293" s="7"/>
      <c r="J293" s="7"/>
      <c r="K293" s="7"/>
    </row>
    <row r="294" spans="1:11">
      <c r="A294" s="14"/>
      <c r="B294" s="14"/>
      <c r="C294" s="14"/>
      <c r="D294" s="14"/>
      <c r="E294" s="14"/>
      <c r="F294" s="14"/>
      <c r="G294" s="7"/>
      <c r="H294" s="7"/>
      <c r="I294" s="7"/>
      <c r="J294" s="7"/>
      <c r="K294" s="7"/>
    </row>
    <row r="295" spans="1:11">
      <c r="A295" s="14"/>
      <c r="B295" s="14"/>
      <c r="C295" s="14"/>
      <c r="D295" s="14"/>
      <c r="E295" s="14"/>
      <c r="F295" s="14"/>
      <c r="G295" s="7"/>
      <c r="H295" s="7"/>
      <c r="I295" s="7"/>
      <c r="J295" s="7"/>
      <c r="K295" s="7"/>
    </row>
    <row r="296" spans="1:11">
      <c r="A296" s="14"/>
      <c r="B296" s="14"/>
      <c r="C296" s="14"/>
      <c r="D296" s="14"/>
      <c r="E296" s="14"/>
      <c r="F296" s="14"/>
      <c r="G296" s="7"/>
      <c r="H296" s="7"/>
      <c r="I296" s="7"/>
      <c r="J296" s="7"/>
      <c r="K296" s="7"/>
    </row>
    <row r="297" spans="1:11">
      <c r="A297" s="14"/>
      <c r="B297" s="14"/>
      <c r="C297" s="14"/>
      <c r="D297" s="14"/>
      <c r="E297" s="14"/>
      <c r="F297" s="14"/>
      <c r="G297" s="7"/>
      <c r="H297" s="7"/>
      <c r="I297" s="7"/>
      <c r="J297" s="7"/>
      <c r="K297" s="7"/>
    </row>
    <row r="298" spans="1:11">
      <c r="G298" s="59"/>
      <c r="H298" s="59"/>
      <c r="I298" s="59"/>
      <c r="J298" s="59"/>
      <c r="K298" s="59"/>
    </row>
    <row r="299" spans="1:11">
      <c r="G299" s="59"/>
      <c r="H299" s="59"/>
      <c r="I299" s="59"/>
      <c r="J299" s="59"/>
      <c r="K299" s="59"/>
    </row>
    <row r="300" spans="1:11">
      <c r="G300" s="59"/>
      <c r="H300" s="59"/>
      <c r="I300" s="59"/>
      <c r="J300" s="59"/>
      <c r="K300" s="59"/>
    </row>
    <row r="301" spans="1:11">
      <c r="G301" s="59"/>
      <c r="H301" s="59"/>
      <c r="I301" s="59"/>
      <c r="J301" s="59"/>
      <c r="K301" s="59"/>
    </row>
    <row r="302" spans="1:11">
      <c r="G302" s="59"/>
      <c r="H302" s="59"/>
      <c r="I302" s="59"/>
      <c r="J302" s="59"/>
      <c r="K302" s="59"/>
    </row>
    <row r="303" spans="1:11">
      <c r="G303" s="59"/>
      <c r="H303" s="59"/>
      <c r="I303" s="59"/>
      <c r="J303" s="59"/>
      <c r="K303" s="59"/>
    </row>
    <row r="304" spans="1:11">
      <c r="G304" s="59"/>
      <c r="H304" s="59"/>
      <c r="I304" s="59"/>
      <c r="J304" s="59"/>
      <c r="K304" s="59"/>
    </row>
    <row r="305" spans="7:11">
      <c r="G305" s="59"/>
      <c r="H305" s="59"/>
      <c r="I305" s="59"/>
      <c r="J305" s="59"/>
      <c r="K305" s="59"/>
    </row>
    <row r="306" spans="7:11">
      <c r="G306" s="59"/>
      <c r="H306" s="59"/>
      <c r="I306" s="59"/>
      <c r="J306" s="59"/>
      <c r="K306" s="59"/>
    </row>
    <row r="307" spans="7:11">
      <c r="G307" s="59"/>
      <c r="H307" s="59"/>
      <c r="I307" s="59"/>
      <c r="J307" s="59"/>
      <c r="K307" s="59"/>
    </row>
    <row r="308" spans="7:11">
      <c r="G308" s="59"/>
      <c r="H308" s="59"/>
      <c r="I308" s="59"/>
      <c r="J308" s="59"/>
      <c r="K308" s="59"/>
    </row>
    <row r="309" spans="7:11">
      <c r="G309" s="59"/>
      <c r="H309" s="59"/>
      <c r="I309" s="59"/>
      <c r="J309" s="59"/>
      <c r="K309" s="59"/>
    </row>
    <row r="310" spans="7:11">
      <c r="G310" s="59"/>
      <c r="H310" s="59"/>
      <c r="I310" s="59"/>
      <c r="J310" s="59"/>
      <c r="K310" s="59"/>
    </row>
    <row r="311" spans="7:11">
      <c r="G311" s="59"/>
      <c r="H311" s="59"/>
      <c r="I311" s="59"/>
      <c r="J311" s="59"/>
      <c r="K311" s="59"/>
    </row>
  </sheetData>
  <mergeCells count="35">
    <mergeCell ref="I2:K2"/>
    <mergeCell ref="A9:K9"/>
    <mergeCell ref="A13:K13"/>
    <mergeCell ref="G6:J6"/>
    <mergeCell ref="G11:J11"/>
    <mergeCell ref="A7:K7"/>
    <mergeCell ref="G10:J10"/>
    <mergeCell ref="G5:J5"/>
    <mergeCell ref="H23:K23"/>
    <mergeCell ref="H164:I164"/>
    <mergeCell ref="H163:I163"/>
    <mergeCell ref="F174:G174"/>
    <mergeCell ref="A173:G173"/>
    <mergeCell ref="A163:F165"/>
    <mergeCell ref="G163:G165"/>
    <mergeCell ref="A16:K16"/>
    <mergeCell ref="A176:G176"/>
    <mergeCell ref="J20:K20"/>
    <mergeCell ref="A23:F27"/>
    <mergeCell ref="I26:I27"/>
    <mergeCell ref="G23:G27"/>
    <mergeCell ref="H24:K24"/>
    <mergeCell ref="J26:K26"/>
    <mergeCell ref="J21:K21"/>
    <mergeCell ref="I25:K25"/>
    <mergeCell ref="J166:K166"/>
    <mergeCell ref="A169:G169"/>
    <mergeCell ref="A168:F168"/>
    <mergeCell ref="G4:P4"/>
    <mergeCell ref="J18:K18"/>
    <mergeCell ref="J19:K19"/>
    <mergeCell ref="A17:K17"/>
    <mergeCell ref="G14:J14"/>
    <mergeCell ref="A28:F28"/>
    <mergeCell ref="H25:H27"/>
  </mergeCells>
  <pageMargins left="1.1811023622047245" right="0.35433070866141736" top="0.78740157480314965" bottom="0.59055118110236227" header="0.51181102362204722" footer="0.51181102362204722"/>
  <pageSetup paperSize="9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"/>
  <sheetViews>
    <sheetView showZeros="0" topLeftCell="A163" zoomScaleNormal="100" workbookViewId="0">
      <selection activeCell="K185" sqref="J185:K185"/>
    </sheetView>
  </sheetViews>
  <sheetFormatPr defaultRowHeight="12.75"/>
  <cols>
    <col min="1" max="2" width="1.85546875" style="16" customWidth="1"/>
    <col min="3" max="3" width="1.5703125" style="16" customWidth="1"/>
    <col min="4" max="4" width="2.28515625" style="16" customWidth="1"/>
    <col min="5" max="5" width="2" style="16" customWidth="1"/>
    <col min="6" max="6" width="2.42578125" style="16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6">
      <c r="I1" s="91"/>
    </row>
    <row r="2" spans="1:16" ht="71.25" customHeight="1">
      <c r="A2" s="3"/>
      <c r="B2" s="3"/>
      <c r="C2" s="3"/>
      <c r="D2" s="3"/>
      <c r="E2" s="3"/>
      <c r="F2" s="3"/>
      <c r="G2" s="1"/>
      <c r="H2" s="122"/>
      <c r="I2" s="190" t="s">
        <v>146</v>
      </c>
      <c r="J2" s="190"/>
      <c r="K2" s="190"/>
    </row>
    <row r="3" spans="1:16" ht="10.5" customHeight="1">
      <c r="A3" s="3"/>
      <c r="B3" s="3"/>
      <c r="C3" s="3"/>
      <c r="D3" s="3"/>
      <c r="E3" s="3"/>
      <c r="F3" s="3"/>
      <c r="G3" s="1"/>
      <c r="H3" s="43"/>
      <c r="I3" s="43"/>
      <c r="J3" s="43"/>
      <c r="K3" s="43"/>
    </row>
    <row r="4" spans="1:16" ht="14.25" customHeight="1">
      <c r="B4" s="3"/>
      <c r="C4" s="3"/>
      <c r="D4" s="3"/>
      <c r="E4" s="3"/>
      <c r="G4" s="304" t="s">
        <v>150</v>
      </c>
      <c r="H4" s="304"/>
      <c r="I4" s="304"/>
      <c r="J4" s="304"/>
      <c r="K4" s="304"/>
      <c r="L4" s="304"/>
      <c r="M4" s="304"/>
      <c r="N4" s="304"/>
      <c r="O4" s="303"/>
      <c r="P4" s="303"/>
    </row>
    <row r="5" spans="1:16" ht="12" customHeight="1">
      <c r="A5" s="3"/>
      <c r="B5" s="3"/>
      <c r="C5" s="3"/>
      <c r="D5" s="3"/>
      <c r="E5" s="54"/>
      <c r="F5" s="54"/>
      <c r="G5" s="300" t="s">
        <v>129</v>
      </c>
      <c r="H5" s="299"/>
      <c r="I5" s="299"/>
      <c r="J5" s="298"/>
      <c r="K5" s="8"/>
    </row>
    <row r="6" spans="1:16" ht="10.5" customHeight="1">
      <c r="A6" s="3"/>
      <c r="B6" s="3"/>
      <c r="C6" s="3"/>
      <c r="D6" s="3"/>
      <c r="E6" s="3"/>
      <c r="F6" s="53"/>
      <c r="G6" s="194"/>
      <c r="H6" s="147"/>
      <c r="I6" s="147"/>
      <c r="J6" s="147"/>
      <c r="K6" s="8"/>
    </row>
    <row r="7" spans="1:16" ht="13.5" customHeight="1">
      <c r="A7" s="196" t="s">
        <v>128</v>
      </c>
      <c r="B7" s="197"/>
      <c r="C7" s="197"/>
      <c r="D7" s="197"/>
      <c r="E7" s="197"/>
      <c r="F7" s="197"/>
      <c r="G7" s="197"/>
      <c r="H7" s="197"/>
      <c r="I7" s="197"/>
      <c r="J7" s="197"/>
      <c r="K7" s="193"/>
    </row>
    <row r="8" spans="1:16" ht="9.75" customHeight="1">
      <c r="A8" s="41"/>
      <c r="B8" s="39"/>
      <c r="C8" s="39"/>
      <c r="D8" s="39"/>
      <c r="E8" s="39"/>
      <c r="F8" s="39"/>
      <c r="G8" s="39"/>
      <c r="H8" s="39"/>
      <c r="I8" s="39"/>
      <c r="J8" s="39"/>
      <c r="K8" s="126"/>
    </row>
    <row r="9" spans="1:16" ht="12.75" customHeight="1">
      <c r="A9" s="191" t="s">
        <v>381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</row>
    <row r="10" spans="1:16" ht="12.75" customHeight="1">
      <c r="A10" s="41"/>
      <c r="B10" s="39"/>
      <c r="C10" s="39"/>
      <c r="D10" s="39"/>
      <c r="E10" s="39"/>
      <c r="F10" s="39"/>
      <c r="G10" s="198" t="s">
        <v>101</v>
      </c>
      <c r="H10" s="198"/>
      <c r="I10" s="198"/>
      <c r="J10" s="198"/>
      <c r="K10" s="126"/>
    </row>
    <row r="11" spans="1:16" ht="11.25" customHeight="1">
      <c r="A11" s="41"/>
      <c r="B11" s="39"/>
      <c r="C11" s="39"/>
      <c r="D11" s="39"/>
      <c r="E11" s="39"/>
      <c r="F11" s="39"/>
      <c r="G11" s="195" t="s">
        <v>134</v>
      </c>
      <c r="H11" s="195"/>
      <c r="I11" s="195"/>
      <c r="J11" s="195"/>
      <c r="K11" s="126"/>
    </row>
    <row r="12" spans="1:16" ht="11.25" customHeight="1">
      <c r="A12" s="41"/>
      <c r="B12" s="39"/>
      <c r="C12" s="39"/>
      <c r="D12" s="39"/>
      <c r="E12" s="39"/>
      <c r="F12" s="39"/>
      <c r="G12" s="131"/>
      <c r="H12" s="131"/>
      <c r="I12" s="131"/>
      <c r="J12" s="131"/>
      <c r="K12" s="126"/>
    </row>
    <row r="13" spans="1:16" ht="12.75" customHeight="1">
      <c r="A13" s="192" t="s">
        <v>66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</row>
    <row r="14" spans="1:16" ht="12.75" customHeight="1">
      <c r="A14" s="124" t="s">
        <v>131</v>
      </c>
      <c r="B14" s="123"/>
      <c r="C14" s="123"/>
      <c r="D14" s="123"/>
      <c r="E14" s="123"/>
      <c r="F14" s="123"/>
      <c r="G14" s="148" t="s">
        <v>380</v>
      </c>
      <c r="H14" s="149"/>
      <c r="I14" s="149"/>
      <c r="J14" s="149"/>
      <c r="K14" s="123"/>
    </row>
    <row r="15" spans="1:16" ht="12.75" customHeight="1">
      <c r="A15" s="42"/>
      <c r="B15" s="126"/>
      <c r="C15" s="126"/>
      <c r="D15" s="126"/>
      <c r="E15" s="126"/>
      <c r="F15" s="126"/>
      <c r="G15" s="125" t="s">
        <v>147</v>
      </c>
      <c r="J15" s="89"/>
      <c r="K15" s="89"/>
    </row>
    <row r="16" spans="1:16" ht="13.5" customHeight="1">
      <c r="A16" s="154"/>
      <c r="B16" s="147"/>
      <c r="C16" s="147"/>
      <c r="D16" s="147"/>
      <c r="E16" s="147"/>
      <c r="F16" s="147"/>
      <c r="G16" s="147"/>
      <c r="H16" s="147"/>
      <c r="I16" s="147"/>
      <c r="J16" s="147"/>
      <c r="K16" s="147"/>
    </row>
    <row r="17" spans="1:13" ht="12" customHeight="1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3" ht="12.75" customHeight="1">
      <c r="A18" s="42"/>
      <c r="B18" s="126"/>
      <c r="C18" s="126"/>
      <c r="D18" s="126"/>
      <c r="E18" s="126"/>
      <c r="F18" s="126"/>
      <c r="G18" s="126"/>
      <c r="H18" s="45"/>
      <c r="I18" s="9"/>
      <c r="J18" s="142" t="s">
        <v>65</v>
      </c>
      <c r="K18" s="143"/>
    </row>
    <row r="19" spans="1:13" ht="13.5" customHeight="1">
      <c r="A19" s="42"/>
      <c r="B19" s="126"/>
      <c r="C19" s="126"/>
      <c r="D19" s="126"/>
      <c r="E19" s="126"/>
      <c r="F19" s="126"/>
      <c r="G19" s="126"/>
      <c r="H19" s="49"/>
      <c r="I19" s="49" t="s">
        <v>133</v>
      </c>
      <c r="J19" s="144"/>
      <c r="K19" s="145"/>
    </row>
    <row r="20" spans="1:13" ht="11.25" customHeight="1">
      <c r="A20" s="42"/>
      <c r="B20" s="126"/>
      <c r="C20" s="126"/>
      <c r="D20" s="126"/>
      <c r="E20" s="126"/>
      <c r="F20" s="126"/>
      <c r="G20" s="126"/>
      <c r="H20" s="50"/>
      <c r="I20" s="50" t="s">
        <v>0</v>
      </c>
      <c r="J20" s="157">
        <v>188712831</v>
      </c>
      <c r="K20" s="158"/>
    </row>
    <row r="21" spans="1:13" ht="12" customHeight="1">
      <c r="A21" s="42"/>
      <c r="B21" s="126"/>
      <c r="C21" s="126"/>
      <c r="D21" s="126"/>
      <c r="E21" s="126"/>
      <c r="F21" s="126"/>
      <c r="G21" s="126"/>
      <c r="H21" s="38"/>
      <c r="I21" s="49" t="s">
        <v>1</v>
      </c>
      <c r="J21" s="157">
        <v>190997565</v>
      </c>
      <c r="K21" s="158"/>
    </row>
    <row r="22" spans="1:13" ht="11.25" customHeight="1">
      <c r="A22" s="13"/>
      <c r="B22" s="13"/>
      <c r="C22" s="13"/>
      <c r="D22" s="13"/>
      <c r="E22" s="13"/>
      <c r="F22" s="13"/>
      <c r="G22" s="80"/>
      <c r="H22" s="46"/>
      <c r="I22" s="47"/>
      <c r="J22" s="48"/>
      <c r="K22" s="104" t="s">
        <v>143</v>
      </c>
    </row>
    <row r="23" spans="1:13" ht="13.5" customHeight="1" thickBot="1">
      <c r="A23" s="159" t="s">
        <v>2</v>
      </c>
      <c r="B23" s="160"/>
      <c r="C23" s="160"/>
      <c r="D23" s="160"/>
      <c r="E23" s="160"/>
      <c r="F23" s="160"/>
      <c r="G23" s="166" t="s">
        <v>3</v>
      </c>
      <c r="H23" s="175" t="s">
        <v>123</v>
      </c>
      <c r="I23" s="176"/>
      <c r="J23" s="176"/>
      <c r="K23" s="177"/>
    </row>
    <row r="24" spans="1:13" ht="13.5" customHeight="1" thickBot="1">
      <c r="A24" s="161"/>
      <c r="B24" s="162"/>
      <c r="C24" s="162"/>
      <c r="D24" s="162"/>
      <c r="E24" s="162"/>
      <c r="F24" s="162"/>
      <c r="G24" s="152"/>
      <c r="H24" s="167" t="s">
        <v>122</v>
      </c>
      <c r="I24" s="168"/>
      <c r="J24" s="169"/>
      <c r="K24" s="170"/>
    </row>
    <row r="25" spans="1:13" ht="16.5" customHeight="1" thickBot="1">
      <c r="A25" s="161"/>
      <c r="B25" s="162"/>
      <c r="C25" s="162"/>
      <c r="D25" s="162"/>
      <c r="E25" s="162"/>
      <c r="F25" s="162"/>
      <c r="G25" s="152"/>
      <c r="H25" s="151" t="s">
        <v>41</v>
      </c>
      <c r="I25" s="159" t="s">
        <v>42</v>
      </c>
      <c r="J25" s="173"/>
      <c r="K25" s="174"/>
    </row>
    <row r="26" spans="1:13" ht="27" customHeight="1" thickBot="1">
      <c r="A26" s="161"/>
      <c r="B26" s="162"/>
      <c r="C26" s="162"/>
      <c r="D26" s="162"/>
      <c r="E26" s="162"/>
      <c r="F26" s="162"/>
      <c r="G26" s="152"/>
      <c r="H26" s="152"/>
      <c r="I26" s="159" t="s">
        <v>40</v>
      </c>
      <c r="J26" s="171" t="s">
        <v>90</v>
      </c>
      <c r="K26" s="172"/>
    </row>
    <row r="27" spans="1:13" ht="12.75" customHeight="1">
      <c r="A27" s="163"/>
      <c r="B27" s="164"/>
      <c r="C27" s="164"/>
      <c r="D27" s="164"/>
      <c r="E27" s="164"/>
      <c r="F27" s="164"/>
      <c r="G27" s="153"/>
      <c r="H27" s="153"/>
      <c r="I27" s="165"/>
      <c r="J27" s="128" t="s">
        <v>61</v>
      </c>
      <c r="K27" s="128" t="s">
        <v>132</v>
      </c>
    </row>
    <row r="28" spans="1:13" ht="12.75" customHeight="1">
      <c r="A28" s="150">
        <v>1</v>
      </c>
      <c r="B28" s="150"/>
      <c r="C28" s="150"/>
      <c r="D28" s="150"/>
      <c r="E28" s="150"/>
      <c r="F28" s="150"/>
      <c r="G28" s="133">
        <v>2</v>
      </c>
      <c r="H28" s="133">
        <v>3</v>
      </c>
      <c r="I28" s="19">
        <v>4</v>
      </c>
      <c r="J28" s="133">
        <v>5</v>
      </c>
      <c r="K28" s="133">
        <v>6</v>
      </c>
    </row>
    <row r="29" spans="1:13" ht="16.5" customHeight="1">
      <c r="A29" s="26">
        <v>2</v>
      </c>
      <c r="B29" s="26"/>
      <c r="C29" s="5"/>
      <c r="D29" s="5"/>
      <c r="E29" s="5"/>
      <c r="F29" s="5"/>
      <c r="G29" s="64" t="s">
        <v>114</v>
      </c>
      <c r="H29" s="33">
        <f>H30+H37+H55+H71+H76+H86+H98+H108+H114</f>
        <v>27.7</v>
      </c>
      <c r="I29" s="33">
        <f>I30+I37+I55+I71+I76+I86+I98+I108+I114</f>
        <v>169.5</v>
      </c>
      <c r="J29" s="33">
        <f>J30+J46</f>
        <v>0</v>
      </c>
      <c r="K29" s="33">
        <f>K30+K37+K55+K71+K76+K86+K98+K108+K114</f>
        <v>0</v>
      </c>
    </row>
    <row r="30" spans="1:13" ht="24" customHeight="1">
      <c r="A30" s="26">
        <v>2</v>
      </c>
      <c r="B30" s="26">
        <v>1</v>
      </c>
      <c r="C30" s="5"/>
      <c r="D30" s="5"/>
      <c r="E30" s="5"/>
      <c r="F30" s="5"/>
      <c r="G30" s="65" t="s">
        <v>113</v>
      </c>
      <c r="H30" s="34">
        <f>H31+H35</f>
        <v>27.7</v>
      </c>
      <c r="I30" s="34">
        <f>I31+I35</f>
        <v>151.80000000000001</v>
      </c>
      <c r="J30" s="34">
        <f>J31</f>
        <v>0</v>
      </c>
      <c r="K30" s="33">
        <f>K35</f>
        <v>0</v>
      </c>
    </row>
    <row r="31" spans="1:13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3" t="s">
        <v>51</v>
      </c>
      <c r="H31" s="34">
        <f>H32+H34</f>
        <v>0</v>
      </c>
      <c r="I31" s="34">
        <f>I32+I34</f>
        <v>103</v>
      </c>
      <c r="J31" s="34">
        <f>J32+J34</f>
        <v>0</v>
      </c>
      <c r="K31" s="6" t="s">
        <v>39</v>
      </c>
      <c r="M31" s="113"/>
    </row>
    <row r="32" spans="1:13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1" t="s">
        <v>4</v>
      </c>
      <c r="H32" s="18"/>
      <c r="I32" s="18">
        <v>103</v>
      </c>
      <c r="J32" s="18"/>
      <c r="K32" s="6" t="s">
        <v>39</v>
      </c>
    </row>
    <row r="33" spans="1:11" ht="14.25" customHeight="1">
      <c r="A33" s="5"/>
      <c r="B33" s="5"/>
      <c r="C33" s="5"/>
      <c r="D33" s="5"/>
      <c r="E33" s="5"/>
      <c r="F33" s="5"/>
      <c r="G33" s="21" t="s">
        <v>100</v>
      </c>
      <c r="H33" s="18"/>
      <c r="I33" s="18">
        <v>13.9</v>
      </c>
      <c r="J33" s="18"/>
      <c r="K33" s="6" t="s">
        <v>39</v>
      </c>
    </row>
    <row r="34" spans="1:11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1" t="s">
        <v>5</v>
      </c>
      <c r="H34" s="18"/>
      <c r="I34" s="18"/>
      <c r="J34" s="18"/>
      <c r="K34" s="6" t="s">
        <v>39</v>
      </c>
    </row>
    <row r="35" spans="1:11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3" t="s">
        <v>52</v>
      </c>
      <c r="H35" s="34">
        <f>H36</f>
        <v>27.7</v>
      </c>
      <c r="I35" s="34">
        <f>I36</f>
        <v>48.8</v>
      </c>
      <c r="J35" s="10" t="s">
        <v>39</v>
      </c>
      <c r="K35" s="34">
        <f>K36</f>
        <v>0</v>
      </c>
    </row>
    <row r="36" spans="1:11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1" t="s">
        <v>85</v>
      </c>
      <c r="H36" s="18">
        <v>27.7</v>
      </c>
      <c r="I36" s="18">
        <v>48.8</v>
      </c>
      <c r="J36" s="10" t="s">
        <v>39</v>
      </c>
      <c r="K36" s="18"/>
    </row>
    <row r="37" spans="1:11" ht="15.75" customHeight="1">
      <c r="A37" s="26">
        <v>2</v>
      </c>
      <c r="B37" s="26">
        <v>2</v>
      </c>
      <c r="C37" s="5"/>
      <c r="D37" s="5"/>
      <c r="E37" s="5"/>
      <c r="F37" s="5"/>
      <c r="G37" s="65" t="s">
        <v>112</v>
      </c>
      <c r="H37" s="34">
        <f>H38</f>
        <v>0</v>
      </c>
      <c r="I37" s="34">
        <f>I38</f>
        <v>17.700000000000003</v>
      </c>
      <c r="J37" s="33">
        <f>J38</f>
        <v>0</v>
      </c>
      <c r="K37" s="34">
        <f>K38</f>
        <v>0</v>
      </c>
    </row>
    <row r="38" spans="1:11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3" t="s">
        <v>112</v>
      </c>
      <c r="H38" s="34">
        <f>H39+H40+H41+H42+H43+H44+H45+H46+H47+H48+H49+H50+H51+H52+H53+H54</f>
        <v>0</v>
      </c>
      <c r="I38" s="34">
        <f>I39+I40+I41+I42+I43+I44+I45+I46+I47+I48+I49+I50+I51+I52+I53+I54</f>
        <v>17.700000000000003</v>
      </c>
      <c r="J38" s="33">
        <f>J46</f>
        <v>0</v>
      </c>
      <c r="K38" s="34">
        <f>K39+K40+K41+K42+K43+K44+K45+K47+K48+K49+K50+K51+K52+K53+K54</f>
        <v>0</v>
      </c>
    </row>
    <row r="39" spans="1:11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20" t="s">
        <v>6</v>
      </c>
      <c r="H39" s="18"/>
      <c r="I39" s="18"/>
      <c r="J39" s="6" t="s">
        <v>39</v>
      </c>
      <c r="K39" s="18"/>
    </row>
    <row r="40" spans="1:11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20" t="s">
        <v>7</v>
      </c>
      <c r="H40" s="18"/>
      <c r="I40" s="18"/>
      <c r="J40" s="6" t="s">
        <v>39</v>
      </c>
      <c r="K40" s="18"/>
    </row>
    <row r="41" spans="1:11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1" t="s">
        <v>8</v>
      </c>
      <c r="H41" s="18"/>
      <c r="I41" s="18">
        <v>1.3</v>
      </c>
      <c r="J41" s="6" t="s">
        <v>39</v>
      </c>
      <c r="K41" s="18"/>
    </row>
    <row r="42" spans="1:11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1" t="s">
        <v>9</v>
      </c>
      <c r="H42" s="18"/>
      <c r="I42" s="18">
        <v>1.3</v>
      </c>
      <c r="J42" s="6" t="s">
        <v>39</v>
      </c>
      <c r="K42" s="18"/>
    </row>
    <row r="43" spans="1:11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1" t="s">
        <v>10</v>
      </c>
      <c r="H43" s="18"/>
      <c r="I43" s="18"/>
      <c r="J43" s="6" t="s">
        <v>39</v>
      </c>
      <c r="K43" s="18"/>
    </row>
    <row r="44" spans="1:11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1" t="s">
        <v>11</v>
      </c>
      <c r="H44" s="18"/>
      <c r="I44" s="18"/>
      <c r="J44" s="6" t="s">
        <v>39</v>
      </c>
      <c r="K44" s="18"/>
    </row>
    <row r="45" spans="1:11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1" t="s">
        <v>13</v>
      </c>
      <c r="H45" s="18"/>
      <c r="I45" s="18">
        <v>1.3</v>
      </c>
      <c r="J45" s="6" t="s">
        <v>39</v>
      </c>
      <c r="K45" s="18"/>
    </row>
    <row r="46" spans="1:11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1" t="s">
        <v>88</v>
      </c>
      <c r="H46" s="18"/>
      <c r="I46" s="18"/>
      <c r="J46" s="18"/>
      <c r="K46" s="6" t="s">
        <v>39</v>
      </c>
    </row>
    <row r="47" spans="1:11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20" t="s">
        <v>14</v>
      </c>
      <c r="H47" s="18"/>
      <c r="I47" s="18"/>
      <c r="J47" s="6" t="s">
        <v>39</v>
      </c>
      <c r="K47" s="18"/>
    </row>
    <row r="48" spans="1:11" ht="26.25" customHeight="1">
      <c r="A48" s="105">
        <v>2</v>
      </c>
      <c r="B48" s="105">
        <v>2</v>
      </c>
      <c r="C48" s="105">
        <v>1</v>
      </c>
      <c r="D48" s="105">
        <v>1</v>
      </c>
      <c r="E48" s="105">
        <v>1</v>
      </c>
      <c r="F48" s="105">
        <v>14</v>
      </c>
      <c r="G48" s="106" t="s">
        <v>135</v>
      </c>
      <c r="H48" s="18"/>
      <c r="I48" s="18">
        <v>0.1</v>
      </c>
      <c r="J48" s="6" t="s">
        <v>39</v>
      </c>
      <c r="K48" s="18"/>
    </row>
    <row r="49" spans="1:11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1" t="s">
        <v>15</v>
      </c>
      <c r="H49" s="18"/>
      <c r="I49" s="18">
        <v>3</v>
      </c>
      <c r="J49" s="6" t="s">
        <v>39</v>
      </c>
      <c r="K49" s="18"/>
    </row>
    <row r="50" spans="1:11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1" t="s">
        <v>16</v>
      </c>
      <c r="H50" s="18"/>
      <c r="I50" s="18"/>
      <c r="J50" s="6" t="s">
        <v>39</v>
      </c>
      <c r="K50" s="18"/>
    </row>
    <row r="51" spans="1:11" ht="15.75" customHeight="1">
      <c r="A51" s="105">
        <v>2</v>
      </c>
      <c r="B51" s="105">
        <v>2</v>
      </c>
      <c r="C51" s="105">
        <v>1</v>
      </c>
      <c r="D51" s="105">
        <v>1</v>
      </c>
      <c r="E51" s="105">
        <v>1</v>
      </c>
      <c r="F51" s="105">
        <v>17</v>
      </c>
      <c r="G51" s="107" t="s">
        <v>145</v>
      </c>
      <c r="H51" s="18"/>
      <c r="I51" s="18"/>
      <c r="J51" s="6" t="s">
        <v>39</v>
      </c>
      <c r="K51" s="18"/>
    </row>
    <row r="52" spans="1:11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1" t="s">
        <v>144</v>
      </c>
      <c r="H52" s="18"/>
      <c r="I52" s="18"/>
      <c r="J52" s="6" t="s">
        <v>39</v>
      </c>
      <c r="K52" s="18"/>
    </row>
    <row r="53" spans="1:11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6" t="s">
        <v>91</v>
      </c>
      <c r="H53" s="18"/>
      <c r="I53" s="18">
        <v>2.4</v>
      </c>
      <c r="J53" s="6" t="s">
        <v>39</v>
      </c>
      <c r="K53" s="18"/>
    </row>
    <row r="54" spans="1:11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1" t="s">
        <v>17</v>
      </c>
      <c r="H54" s="18"/>
      <c r="I54" s="18">
        <v>8.3000000000000007</v>
      </c>
      <c r="J54" s="6" t="s">
        <v>39</v>
      </c>
      <c r="K54" s="18"/>
    </row>
    <row r="55" spans="1:11" ht="14.25" customHeight="1">
      <c r="A55" s="26">
        <v>2</v>
      </c>
      <c r="B55" s="26">
        <v>3</v>
      </c>
      <c r="C55" s="5"/>
      <c r="D55" s="5"/>
      <c r="E55" s="5"/>
      <c r="F55" s="5"/>
      <c r="G55" s="65" t="s">
        <v>111</v>
      </c>
      <c r="H55" s="34">
        <f>H56+H69</f>
        <v>0</v>
      </c>
      <c r="I55" s="34">
        <f>I56+I69</f>
        <v>0</v>
      </c>
      <c r="J55" s="6" t="s">
        <v>39</v>
      </c>
      <c r="K55" s="34">
        <f>K56+K69</f>
        <v>0</v>
      </c>
    </row>
    <row r="56" spans="1:11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3" t="s">
        <v>57</v>
      </c>
      <c r="H56" s="34">
        <f>H57+H61+H65</f>
        <v>0</v>
      </c>
      <c r="I56" s="34">
        <f>I57+I61+I65</f>
        <v>0</v>
      </c>
      <c r="J56" s="6" t="s">
        <v>39</v>
      </c>
      <c r="K56" s="34">
        <f>K57+K61+K65</f>
        <v>0</v>
      </c>
    </row>
    <row r="57" spans="1:11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3" t="s">
        <v>120</v>
      </c>
      <c r="H57" s="34">
        <f>H58+H59+H60</f>
        <v>0</v>
      </c>
      <c r="I57" s="34">
        <f>I58+I59+I60</f>
        <v>0</v>
      </c>
      <c r="J57" s="6" t="s">
        <v>39</v>
      </c>
      <c r="K57" s="34">
        <f>K58+K59+K60</f>
        <v>0</v>
      </c>
    </row>
    <row r="58" spans="1:11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1" t="s">
        <v>18</v>
      </c>
      <c r="H58" s="17"/>
      <c r="I58" s="17"/>
      <c r="J58" s="6" t="s">
        <v>39</v>
      </c>
      <c r="K58" s="18"/>
    </row>
    <row r="59" spans="1:11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1" t="s">
        <v>19</v>
      </c>
      <c r="H59" s="17"/>
      <c r="I59" s="17"/>
      <c r="J59" s="6" t="s">
        <v>39</v>
      </c>
      <c r="K59" s="18"/>
    </row>
    <row r="60" spans="1:11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1" t="s">
        <v>20</v>
      </c>
      <c r="H60" s="17"/>
      <c r="I60" s="17"/>
      <c r="J60" s="6" t="s">
        <v>39</v>
      </c>
      <c r="K60" s="18"/>
    </row>
    <row r="61" spans="1:11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3" t="s">
        <v>92</v>
      </c>
      <c r="H61" s="34">
        <f>H62+H63+H64</f>
        <v>0</v>
      </c>
      <c r="I61" s="34">
        <f>I62+I63+I64</f>
        <v>0</v>
      </c>
      <c r="J61" s="6" t="s">
        <v>39</v>
      </c>
      <c r="K61" s="34">
        <f>K62+K63+K64</f>
        <v>0</v>
      </c>
    </row>
    <row r="62" spans="1:11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1" t="s">
        <v>18</v>
      </c>
      <c r="H62" s="17"/>
      <c r="I62" s="17"/>
      <c r="J62" s="6" t="s">
        <v>39</v>
      </c>
      <c r="K62" s="18"/>
    </row>
    <row r="63" spans="1:11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1" t="s">
        <v>19</v>
      </c>
      <c r="H63" s="17"/>
      <c r="I63" s="17"/>
      <c r="J63" s="6" t="s">
        <v>39</v>
      </c>
      <c r="K63" s="18"/>
    </row>
    <row r="64" spans="1:11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1" t="s">
        <v>20</v>
      </c>
      <c r="H64" s="17"/>
      <c r="I64" s="17"/>
      <c r="J64" s="6" t="s">
        <v>39</v>
      </c>
      <c r="K64" s="18"/>
    </row>
    <row r="65" spans="1:11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3" t="s">
        <v>58</v>
      </c>
      <c r="H65" s="34">
        <f>H66+H67+H68</f>
        <v>0</v>
      </c>
      <c r="I65" s="34">
        <f>I66+I67+I68</f>
        <v>0</v>
      </c>
      <c r="J65" s="6" t="s">
        <v>39</v>
      </c>
      <c r="K65" s="34">
        <f>K66+K67+K68</f>
        <v>0</v>
      </c>
    </row>
    <row r="66" spans="1:11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1" t="s">
        <v>21</v>
      </c>
      <c r="H66" s="17"/>
      <c r="I66" s="17"/>
      <c r="J66" s="6" t="s">
        <v>39</v>
      </c>
      <c r="K66" s="17"/>
    </row>
    <row r="67" spans="1:11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7" t="s">
        <v>22</v>
      </c>
      <c r="H67" s="17"/>
      <c r="I67" s="17"/>
      <c r="J67" s="6" t="s">
        <v>39</v>
      </c>
      <c r="K67" s="17"/>
    </row>
    <row r="68" spans="1:11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1" t="s">
        <v>23</v>
      </c>
      <c r="H68" s="17"/>
      <c r="I68" s="17"/>
      <c r="J68" s="6" t="s">
        <v>39</v>
      </c>
      <c r="K68" s="17"/>
    </row>
    <row r="69" spans="1:11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3" t="s">
        <v>59</v>
      </c>
      <c r="H69" s="34">
        <f>H70</f>
        <v>0</v>
      </c>
      <c r="I69" s="34">
        <f>I70</f>
        <v>0</v>
      </c>
      <c r="J69" s="6" t="s">
        <v>39</v>
      </c>
      <c r="K69" s="34">
        <f>K70</f>
        <v>0</v>
      </c>
    </row>
    <row r="70" spans="1:11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1" t="s">
        <v>84</v>
      </c>
      <c r="H70" s="17"/>
      <c r="I70" s="17"/>
      <c r="J70" s="6" t="s">
        <v>39</v>
      </c>
      <c r="K70" s="17"/>
    </row>
    <row r="71" spans="1:11" ht="15" customHeight="1">
      <c r="A71" s="26">
        <v>2</v>
      </c>
      <c r="B71" s="26">
        <v>4</v>
      </c>
      <c r="C71" s="26"/>
      <c r="D71" s="5"/>
      <c r="E71" s="5"/>
      <c r="F71" s="5"/>
      <c r="G71" s="65" t="s">
        <v>110</v>
      </c>
      <c r="H71" s="34">
        <f>H72</f>
        <v>0</v>
      </c>
      <c r="I71" s="34">
        <f>I72</f>
        <v>0</v>
      </c>
      <c r="J71" s="6" t="s">
        <v>39</v>
      </c>
      <c r="K71" s="34">
        <f>K72</f>
        <v>0</v>
      </c>
    </row>
    <row r="72" spans="1:11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3" t="s">
        <v>53</v>
      </c>
      <c r="H72" s="34">
        <f>H73+H74+H75</f>
        <v>0</v>
      </c>
      <c r="I72" s="34">
        <f>I73+I74+I75</f>
        <v>0</v>
      </c>
      <c r="J72" s="6" t="s">
        <v>39</v>
      </c>
      <c r="K72" s="34">
        <f>K73+K74+K75</f>
        <v>0</v>
      </c>
    </row>
    <row r="73" spans="1:11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1" t="s">
        <v>24</v>
      </c>
      <c r="H73" s="17"/>
      <c r="I73" s="17"/>
      <c r="J73" s="6" t="s">
        <v>39</v>
      </c>
      <c r="K73" s="17"/>
    </row>
    <row r="74" spans="1:11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1" t="s">
        <v>86</v>
      </c>
      <c r="H74" s="17"/>
      <c r="I74" s="17"/>
      <c r="J74" s="6" t="s">
        <v>39</v>
      </c>
      <c r="K74" s="17"/>
    </row>
    <row r="75" spans="1:11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1" t="s">
        <v>87</v>
      </c>
      <c r="H75" s="17"/>
      <c r="I75" s="17"/>
      <c r="J75" s="6" t="s">
        <v>39</v>
      </c>
      <c r="K75" s="17"/>
    </row>
    <row r="76" spans="1:11" ht="13.5" customHeight="1">
      <c r="A76" s="26">
        <v>2</v>
      </c>
      <c r="B76" s="26">
        <v>5</v>
      </c>
      <c r="C76" s="26"/>
      <c r="D76" s="5"/>
      <c r="E76" s="5"/>
      <c r="F76" s="5"/>
      <c r="G76" s="65" t="s">
        <v>109</v>
      </c>
      <c r="H76" s="34">
        <f>H77+H80+H83</f>
        <v>0</v>
      </c>
      <c r="I76" s="34">
        <f>I77+I80+I83</f>
        <v>0</v>
      </c>
      <c r="J76" s="6" t="s">
        <v>39</v>
      </c>
      <c r="K76" s="34">
        <f>K77+K80+K83</f>
        <v>0</v>
      </c>
    </row>
    <row r="77" spans="1:11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3" t="s">
        <v>54</v>
      </c>
      <c r="H77" s="34">
        <f>H78+H79</f>
        <v>0</v>
      </c>
      <c r="I77" s="34">
        <f>I78+I79</f>
        <v>0</v>
      </c>
      <c r="J77" s="6" t="s">
        <v>39</v>
      </c>
      <c r="K77" s="34">
        <f>K78+K79</f>
        <v>0</v>
      </c>
    </row>
    <row r="78" spans="1:11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1" t="s">
        <v>25</v>
      </c>
      <c r="H78" s="17"/>
      <c r="I78" s="17"/>
      <c r="J78" s="6" t="s">
        <v>39</v>
      </c>
      <c r="K78" s="17"/>
    </row>
    <row r="79" spans="1:11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1" t="s">
        <v>26</v>
      </c>
      <c r="H79" s="17"/>
      <c r="I79" s="17"/>
      <c r="J79" s="6" t="s">
        <v>39</v>
      </c>
      <c r="K79" s="17"/>
    </row>
    <row r="80" spans="1:11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3" t="s">
        <v>55</v>
      </c>
      <c r="H80" s="34">
        <f>H81+H82</f>
        <v>0</v>
      </c>
      <c r="I80" s="34">
        <f>I81+I82</f>
        <v>0</v>
      </c>
      <c r="J80" s="6" t="s">
        <v>39</v>
      </c>
      <c r="K80" s="34">
        <f>K81+K82</f>
        <v>0</v>
      </c>
    </row>
    <row r="81" spans="1:11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1" t="s">
        <v>25</v>
      </c>
      <c r="H81" s="17"/>
      <c r="I81" s="17"/>
      <c r="J81" s="6" t="s">
        <v>39</v>
      </c>
      <c r="K81" s="17"/>
    </row>
    <row r="82" spans="1:11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1" t="s">
        <v>26</v>
      </c>
      <c r="H82" s="17"/>
      <c r="I82" s="17"/>
      <c r="J82" s="6" t="s">
        <v>39</v>
      </c>
      <c r="K82" s="17"/>
    </row>
    <row r="83" spans="1:11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3" t="s">
        <v>56</v>
      </c>
      <c r="H83" s="34">
        <f>H84+H85</f>
        <v>0</v>
      </c>
      <c r="I83" s="34">
        <f>I84+I85</f>
        <v>0</v>
      </c>
      <c r="J83" s="6" t="s">
        <v>39</v>
      </c>
      <c r="K83" s="34">
        <f>K84+K85</f>
        <v>0</v>
      </c>
    </row>
    <row r="84" spans="1:11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1" t="s">
        <v>25</v>
      </c>
      <c r="H84" s="17"/>
      <c r="I84" s="17"/>
      <c r="J84" s="6" t="s">
        <v>39</v>
      </c>
      <c r="K84" s="17"/>
    </row>
    <row r="85" spans="1:11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1" t="s">
        <v>26</v>
      </c>
      <c r="H85" s="17"/>
      <c r="I85" s="17"/>
      <c r="J85" s="6" t="s">
        <v>39</v>
      </c>
      <c r="K85" s="17"/>
    </row>
    <row r="86" spans="1:11" ht="15.75" customHeight="1">
      <c r="A86" s="26">
        <v>2</v>
      </c>
      <c r="B86" s="26">
        <v>6</v>
      </c>
      <c r="C86" s="26"/>
      <c r="D86" s="26"/>
      <c r="E86" s="26"/>
      <c r="F86" s="26"/>
      <c r="G86" s="65" t="s">
        <v>108</v>
      </c>
      <c r="H86" s="34">
        <f>H87+H90+H92+H94+H96</f>
        <v>0</v>
      </c>
      <c r="I86" s="34">
        <f>I87+I90+I92+I94+I96</f>
        <v>0</v>
      </c>
      <c r="J86" s="6" t="s">
        <v>39</v>
      </c>
      <c r="K86" s="34">
        <f>K87+K90+K92+K94+K96</f>
        <v>0</v>
      </c>
    </row>
    <row r="87" spans="1:11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3" t="s">
        <v>44</v>
      </c>
      <c r="H87" s="34">
        <f>H88+H89</f>
        <v>0</v>
      </c>
      <c r="I87" s="34">
        <f>I88+I89</f>
        <v>0</v>
      </c>
      <c r="J87" s="6" t="s">
        <v>39</v>
      </c>
      <c r="K87" s="34">
        <f>K88+K89</f>
        <v>0</v>
      </c>
    </row>
    <row r="88" spans="1:11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1" t="s">
        <v>67</v>
      </c>
      <c r="H88" s="17"/>
      <c r="I88" s="17"/>
      <c r="J88" s="6" t="s">
        <v>39</v>
      </c>
      <c r="K88" s="17"/>
    </row>
    <row r="89" spans="1:11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1" t="s">
        <v>68</v>
      </c>
      <c r="H89" s="17"/>
      <c r="I89" s="17"/>
      <c r="J89" s="6" t="s">
        <v>39</v>
      </c>
      <c r="K89" s="17"/>
    </row>
    <row r="90" spans="1:11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3" t="s">
        <v>45</v>
      </c>
      <c r="H90" s="34">
        <f>H91</f>
        <v>0</v>
      </c>
      <c r="I90" s="34">
        <f>I91</f>
        <v>0</v>
      </c>
      <c r="J90" s="6" t="s">
        <v>39</v>
      </c>
      <c r="K90" s="34">
        <f>K91</f>
        <v>0</v>
      </c>
    </row>
    <row r="91" spans="1:11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1" t="s">
        <v>45</v>
      </c>
      <c r="H91" s="17"/>
      <c r="I91" s="17"/>
      <c r="J91" s="6" t="s">
        <v>39</v>
      </c>
      <c r="K91" s="17"/>
    </row>
    <row r="92" spans="1:11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3" t="s">
        <v>46</v>
      </c>
      <c r="H92" s="34">
        <f>H93</f>
        <v>0</v>
      </c>
      <c r="I92" s="34">
        <f>I93</f>
        <v>0</v>
      </c>
      <c r="J92" s="6" t="s">
        <v>39</v>
      </c>
      <c r="K92" s="34">
        <f>K93</f>
        <v>0</v>
      </c>
    </row>
    <row r="93" spans="1:11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1" t="s">
        <v>46</v>
      </c>
      <c r="H93" s="17"/>
      <c r="I93" s="17"/>
      <c r="J93" s="6" t="s">
        <v>39</v>
      </c>
      <c r="K93" s="18"/>
    </row>
    <row r="94" spans="1:11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3" t="s">
        <v>69</v>
      </c>
      <c r="H94" s="34">
        <f>H95</f>
        <v>0</v>
      </c>
      <c r="I94" s="34">
        <f>I95</f>
        <v>0</v>
      </c>
      <c r="J94" s="6" t="s">
        <v>39</v>
      </c>
      <c r="K94" s="34">
        <f>K95</f>
        <v>0</v>
      </c>
    </row>
    <row r="95" spans="1:11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1" t="s">
        <v>69</v>
      </c>
      <c r="H95" s="17"/>
      <c r="I95" s="17"/>
      <c r="J95" s="6" t="s">
        <v>39</v>
      </c>
      <c r="K95" s="17"/>
    </row>
    <row r="96" spans="1:11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3" t="s">
        <v>70</v>
      </c>
      <c r="H96" s="34">
        <f>H97</f>
        <v>0</v>
      </c>
      <c r="I96" s="34">
        <f>I97</f>
        <v>0</v>
      </c>
      <c r="J96" s="6" t="s">
        <v>39</v>
      </c>
      <c r="K96" s="34">
        <f>K97</f>
        <v>0</v>
      </c>
    </row>
    <row r="97" spans="1:11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1" t="s">
        <v>70</v>
      </c>
      <c r="H97" s="17"/>
      <c r="I97" s="17"/>
      <c r="J97" s="6" t="s">
        <v>39</v>
      </c>
      <c r="K97" s="17"/>
    </row>
    <row r="98" spans="1:11" ht="14.25" customHeight="1">
      <c r="A98" s="26">
        <v>2</v>
      </c>
      <c r="B98" s="26">
        <v>7</v>
      </c>
      <c r="C98" s="5"/>
      <c r="D98" s="5"/>
      <c r="E98" s="5"/>
      <c r="F98" s="5"/>
      <c r="G98" s="65" t="s">
        <v>107</v>
      </c>
      <c r="H98" s="34">
        <f>H99+H102+H105</f>
        <v>0</v>
      </c>
      <c r="I98" s="34">
        <f>I99+I102+I105</f>
        <v>0</v>
      </c>
      <c r="J98" s="6" t="s">
        <v>39</v>
      </c>
      <c r="K98" s="34">
        <f>K99+K102+K105</f>
        <v>0</v>
      </c>
    </row>
    <row r="99" spans="1:11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4" t="s">
        <v>60</v>
      </c>
      <c r="H99" s="34">
        <f>H100+H101</f>
        <v>0</v>
      </c>
      <c r="I99" s="34">
        <f>I100+I101</f>
        <v>0</v>
      </c>
      <c r="J99" s="6" t="s">
        <v>39</v>
      </c>
      <c r="K99" s="34">
        <f>K100+K101</f>
        <v>0</v>
      </c>
    </row>
    <row r="100" spans="1:11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8" t="s">
        <v>27</v>
      </c>
      <c r="H100" s="17"/>
      <c r="I100" s="17"/>
      <c r="J100" s="6" t="s">
        <v>39</v>
      </c>
      <c r="K100" s="17"/>
    </row>
    <row r="101" spans="1:11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8" t="s">
        <v>28</v>
      </c>
      <c r="H101" s="17"/>
      <c r="I101" s="17"/>
      <c r="J101" s="6" t="s">
        <v>39</v>
      </c>
      <c r="K101" s="17"/>
    </row>
    <row r="102" spans="1:11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5" t="s">
        <v>62</v>
      </c>
      <c r="H102" s="34">
        <f>H103+H104</f>
        <v>0</v>
      </c>
      <c r="I102" s="34">
        <f>I103+I104</f>
        <v>0</v>
      </c>
      <c r="J102" s="6" t="s">
        <v>39</v>
      </c>
      <c r="K102" s="34">
        <f>K103+K104</f>
        <v>0</v>
      </c>
    </row>
    <row r="103" spans="1:11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20" t="s">
        <v>29</v>
      </c>
      <c r="H103" s="17"/>
      <c r="I103" s="17"/>
      <c r="J103" s="6" t="s">
        <v>39</v>
      </c>
      <c r="K103" s="17"/>
    </row>
    <row r="104" spans="1:11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20" t="s">
        <v>30</v>
      </c>
      <c r="H104" s="17"/>
      <c r="I104" s="17"/>
      <c r="J104" s="6" t="s">
        <v>39</v>
      </c>
      <c r="K104" s="17"/>
    </row>
    <row r="105" spans="1:11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5" t="s">
        <v>82</v>
      </c>
      <c r="H105" s="34">
        <f>H106+H107</f>
        <v>0</v>
      </c>
      <c r="I105" s="34">
        <f>I106+I107</f>
        <v>0</v>
      </c>
      <c r="J105" s="6" t="s">
        <v>39</v>
      </c>
      <c r="K105" s="34">
        <f>K106+K107</f>
        <v>0</v>
      </c>
    </row>
    <row r="106" spans="1:11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20" t="s">
        <v>83</v>
      </c>
      <c r="H106" s="17"/>
      <c r="I106" s="17"/>
      <c r="J106" s="6" t="s">
        <v>39</v>
      </c>
      <c r="K106" s="17"/>
    </row>
    <row r="107" spans="1:11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20" t="s">
        <v>71</v>
      </c>
      <c r="H107" s="17"/>
      <c r="I107" s="17"/>
      <c r="J107" s="6" t="s">
        <v>39</v>
      </c>
      <c r="K107" s="17"/>
    </row>
    <row r="108" spans="1:11" ht="14.25" customHeight="1">
      <c r="A108" s="26">
        <v>2</v>
      </c>
      <c r="B108" s="26">
        <v>8</v>
      </c>
      <c r="C108" s="5"/>
      <c r="D108" s="5"/>
      <c r="E108" s="5"/>
      <c r="F108" s="5"/>
      <c r="G108" s="65" t="s">
        <v>106</v>
      </c>
      <c r="H108" s="34">
        <f>H109+H112</f>
        <v>0</v>
      </c>
      <c r="I108" s="34">
        <f>I109+I112</f>
        <v>0</v>
      </c>
      <c r="J108" s="6" t="s">
        <v>39</v>
      </c>
      <c r="K108" s="34">
        <f>K109+K112</f>
        <v>0</v>
      </c>
    </row>
    <row r="109" spans="1:11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3" t="s">
        <v>25</v>
      </c>
      <c r="H109" s="34">
        <f>H110+H111</f>
        <v>0</v>
      </c>
      <c r="I109" s="34">
        <f>I110+I111</f>
        <v>0</v>
      </c>
      <c r="J109" s="6" t="s">
        <v>39</v>
      </c>
      <c r="K109" s="34">
        <f>K110+K111</f>
        <v>0</v>
      </c>
    </row>
    <row r="110" spans="1:11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1" t="s">
        <v>72</v>
      </c>
      <c r="H110" s="17"/>
      <c r="I110" s="17"/>
      <c r="J110" s="6" t="s">
        <v>39</v>
      </c>
      <c r="K110" s="17"/>
    </row>
    <row r="111" spans="1:11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1" t="s">
        <v>73</v>
      </c>
      <c r="H111" s="17"/>
      <c r="I111" s="17"/>
      <c r="J111" s="6" t="s">
        <v>39</v>
      </c>
      <c r="K111" s="17"/>
    </row>
    <row r="112" spans="1:11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3" t="s">
        <v>26</v>
      </c>
      <c r="H112" s="34">
        <f>H113</f>
        <v>0</v>
      </c>
      <c r="I112" s="34">
        <f>I113</f>
        <v>0</v>
      </c>
      <c r="J112" s="6" t="s">
        <v>39</v>
      </c>
      <c r="K112" s="34">
        <f>K113</f>
        <v>0</v>
      </c>
    </row>
    <row r="113" spans="1:11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1" t="s">
        <v>93</v>
      </c>
      <c r="H113" s="17"/>
      <c r="I113" s="17"/>
      <c r="J113" s="6" t="s">
        <v>39</v>
      </c>
      <c r="K113" s="17"/>
    </row>
    <row r="114" spans="1:11" ht="41.25" customHeight="1">
      <c r="A114" s="22">
        <v>2</v>
      </c>
      <c r="B114" s="22">
        <v>9</v>
      </c>
      <c r="C114" s="23"/>
      <c r="D114" s="24"/>
      <c r="E114" s="24"/>
      <c r="F114" s="24"/>
      <c r="G114" s="69" t="s">
        <v>105</v>
      </c>
      <c r="H114" s="34">
        <f>H115+H117</f>
        <v>0</v>
      </c>
      <c r="I114" s="34">
        <f>I115+I117</f>
        <v>0</v>
      </c>
      <c r="J114" s="6" t="s">
        <v>39</v>
      </c>
      <c r="K114" s="34">
        <f>K115+K117</f>
        <v>0</v>
      </c>
    </row>
    <row r="115" spans="1:11" ht="39" customHeight="1">
      <c r="A115" s="24">
        <v>2</v>
      </c>
      <c r="B115" s="24">
        <v>9</v>
      </c>
      <c r="C115" s="25">
        <v>1</v>
      </c>
      <c r="D115" s="24"/>
      <c r="E115" s="24"/>
      <c r="F115" s="24"/>
      <c r="G115" s="76" t="s">
        <v>95</v>
      </c>
      <c r="H115" s="34">
        <f>H116</f>
        <v>0</v>
      </c>
      <c r="I115" s="34">
        <f>I116</f>
        <v>0</v>
      </c>
      <c r="J115" s="6" t="s">
        <v>39</v>
      </c>
      <c r="K115" s="34">
        <f>K116</f>
        <v>0</v>
      </c>
    </row>
    <row r="116" spans="1:11" ht="12.75" customHeight="1">
      <c r="A116" s="24">
        <v>2</v>
      </c>
      <c r="B116" s="24">
        <v>9</v>
      </c>
      <c r="C116" s="25">
        <v>1</v>
      </c>
      <c r="D116" s="24">
        <v>1</v>
      </c>
      <c r="E116" s="24">
        <v>1</v>
      </c>
      <c r="F116" s="24">
        <v>1</v>
      </c>
      <c r="G116" s="70" t="s">
        <v>74</v>
      </c>
      <c r="H116" s="17"/>
      <c r="I116" s="17"/>
      <c r="J116" s="6" t="s">
        <v>39</v>
      </c>
      <c r="K116" s="17"/>
    </row>
    <row r="117" spans="1:11" ht="37.5" customHeight="1">
      <c r="A117" s="24">
        <v>2</v>
      </c>
      <c r="B117" s="24">
        <v>9</v>
      </c>
      <c r="C117" s="25">
        <v>2</v>
      </c>
      <c r="D117" s="24"/>
      <c r="E117" s="24"/>
      <c r="F117" s="24"/>
      <c r="G117" s="76" t="s">
        <v>96</v>
      </c>
      <c r="H117" s="34">
        <f>H118+H122</f>
        <v>0</v>
      </c>
      <c r="I117" s="34">
        <f>I118+I122</f>
        <v>0</v>
      </c>
      <c r="J117" s="6" t="s">
        <v>39</v>
      </c>
      <c r="K117" s="34">
        <f>K118+K122</f>
        <v>0</v>
      </c>
    </row>
    <row r="118" spans="1:11" ht="14.25" customHeight="1">
      <c r="A118" s="24">
        <v>2</v>
      </c>
      <c r="B118" s="24">
        <v>9</v>
      </c>
      <c r="C118" s="25">
        <v>2</v>
      </c>
      <c r="D118" s="24">
        <v>1</v>
      </c>
      <c r="E118" s="24"/>
      <c r="F118" s="24"/>
      <c r="G118" s="76" t="s">
        <v>25</v>
      </c>
      <c r="H118" s="34">
        <f>H119+H120+H121</f>
        <v>0</v>
      </c>
      <c r="I118" s="34">
        <f>I119+I120+I121</f>
        <v>0</v>
      </c>
      <c r="J118" s="6" t="s">
        <v>39</v>
      </c>
      <c r="K118" s="34">
        <f>K119+K120+K121</f>
        <v>0</v>
      </c>
    </row>
    <row r="119" spans="1:11" ht="17.25" customHeight="1">
      <c r="A119" s="24">
        <v>2</v>
      </c>
      <c r="B119" s="24">
        <v>9</v>
      </c>
      <c r="C119" s="25">
        <v>2</v>
      </c>
      <c r="D119" s="24">
        <v>1</v>
      </c>
      <c r="E119" s="24">
        <v>1</v>
      </c>
      <c r="F119" s="24">
        <v>1</v>
      </c>
      <c r="G119" s="70" t="s">
        <v>75</v>
      </c>
      <c r="H119" s="17"/>
      <c r="I119" s="17"/>
      <c r="J119" s="6" t="s">
        <v>39</v>
      </c>
      <c r="K119" s="17"/>
    </row>
    <row r="120" spans="1:11" ht="26.25" customHeight="1">
      <c r="A120" s="24">
        <v>2</v>
      </c>
      <c r="B120" s="24">
        <v>9</v>
      </c>
      <c r="C120" s="25">
        <v>2</v>
      </c>
      <c r="D120" s="24">
        <v>1</v>
      </c>
      <c r="E120" s="24">
        <v>1</v>
      </c>
      <c r="F120" s="24">
        <v>2</v>
      </c>
      <c r="G120" s="70" t="s">
        <v>94</v>
      </c>
      <c r="H120" s="17"/>
      <c r="I120" s="17"/>
      <c r="J120" s="6" t="s">
        <v>39</v>
      </c>
      <c r="K120" s="17"/>
    </row>
    <row r="121" spans="1:11" ht="14.25" customHeight="1">
      <c r="A121" s="24">
        <v>2</v>
      </c>
      <c r="B121" s="24">
        <v>9</v>
      </c>
      <c r="C121" s="25">
        <v>2</v>
      </c>
      <c r="D121" s="24">
        <v>1</v>
      </c>
      <c r="E121" s="24">
        <v>1</v>
      </c>
      <c r="F121" s="24">
        <v>3</v>
      </c>
      <c r="G121" s="70" t="s">
        <v>76</v>
      </c>
      <c r="H121" s="17"/>
      <c r="I121" s="17"/>
      <c r="J121" s="6" t="s">
        <v>39</v>
      </c>
      <c r="K121" s="17"/>
    </row>
    <row r="122" spans="1:11" ht="14.25" customHeight="1">
      <c r="A122" s="24">
        <v>2</v>
      </c>
      <c r="B122" s="24">
        <v>9</v>
      </c>
      <c r="C122" s="25">
        <v>2</v>
      </c>
      <c r="D122" s="24">
        <v>2</v>
      </c>
      <c r="E122" s="24"/>
      <c r="F122" s="24"/>
      <c r="G122" s="76" t="s">
        <v>26</v>
      </c>
      <c r="H122" s="34">
        <f>H123</f>
        <v>0</v>
      </c>
      <c r="I122" s="34">
        <f>I123</f>
        <v>0</v>
      </c>
      <c r="J122" s="10" t="s">
        <v>39</v>
      </c>
      <c r="K122" s="34">
        <f>K123</f>
        <v>0</v>
      </c>
    </row>
    <row r="123" spans="1:11" ht="12" customHeight="1">
      <c r="A123" s="24">
        <v>2</v>
      </c>
      <c r="B123" s="24">
        <v>9</v>
      </c>
      <c r="C123" s="25">
        <v>2</v>
      </c>
      <c r="D123" s="24">
        <v>2</v>
      </c>
      <c r="E123" s="24">
        <v>1</v>
      </c>
      <c r="F123" s="24"/>
      <c r="G123" s="70" t="s">
        <v>77</v>
      </c>
      <c r="H123" s="34">
        <f>H124+H125+H126</f>
        <v>0</v>
      </c>
      <c r="I123" s="34">
        <f>I124+I125+I126</f>
        <v>0</v>
      </c>
      <c r="J123" s="10" t="s">
        <v>39</v>
      </c>
      <c r="K123" s="34">
        <f>K124+K125+K126</f>
        <v>0</v>
      </c>
    </row>
    <row r="124" spans="1:11" ht="14.25" customHeight="1">
      <c r="A124" s="24">
        <v>2</v>
      </c>
      <c r="B124" s="24">
        <v>9</v>
      </c>
      <c r="C124" s="25">
        <v>2</v>
      </c>
      <c r="D124" s="24">
        <v>2</v>
      </c>
      <c r="E124" s="24">
        <v>1</v>
      </c>
      <c r="F124" s="24">
        <v>1</v>
      </c>
      <c r="G124" s="70" t="s">
        <v>97</v>
      </c>
      <c r="H124" s="17"/>
      <c r="I124" s="17"/>
      <c r="J124" s="6" t="s">
        <v>39</v>
      </c>
      <c r="K124" s="17"/>
    </row>
    <row r="125" spans="1:11" ht="25.5" customHeight="1">
      <c r="A125" s="24">
        <v>2</v>
      </c>
      <c r="B125" s="24">
        <v>9</v>
      </c>
      <c r="C125" s="25">
        <v>2</v>
      </c>
      <c r="D125" s="24">
        <v>2</v>
      </c>
      <c r="E125" s="24">
        <v>1</v>
      </c>
      <c r="F125" s="24">
        <v>2</v>
      </c>
      <c r="G125" s="70" t="s">
        <v>78</v>
      </c>
      <c r="H125" s="17"/>
      <c r="I125" s="17"/>
      <c r="J125" s="6" t="s">
        <v>39</v>
      </c>
      <c r="K125" s="17"/>
    </row>
    <row r="126" spans="1:11" ht="15.75" customHeight="1">
      <c r="A126" s="24">
        <v>2</v>
      </c>
      <c r="B126" s="24">
        <v>9</v>
      </c>
      <c r="C126" s="25">
        <v>2</v>
      </c>
      <c r="D126" s="24">
        <v>2</v>
      </c>
      <c r="E126" s="24">
        <v>1</v>
      </c>
      <c r="F126" s="24">
        <v>3</v>
      </c>
      <c r="G126" s="70" t="s">
        <v>79</v>
      </c>
      <c r="H126" s="17"/>
      <c r="I126" s="17"/>
      <c r="J126" s="6" t="s">
        <v>39</v>
      </c>
      <c r="K126" s="17"/>
    </row>
    <row r="127" spans="1:11" ht="48.75" customHeight="1">
      <c r="A127" s="26">
        <v>3</v>
      </c>
      <c r="B127" s="26"/>
      <c r="C127" s="5"/>
      <c r="D127" s="5"/>
      <c r="E127" s="5"/>
      <c r="F127" s="5"/>
      <c r="G127" s="71" t="s">
        <v>115</v>
      </c>
      <c r="H127" s="33">
        <f>H128+H159+H160</f>
        <v>0</v>
      </c>
      <c r="I127" s="34">
        <f>I128+I159+I160</f>
        <v>0</v>
      </c>
      <c r="J127" s="10" t="s">
        <v>39</v>
      </c>
      <c r="K127" s="34">
        <f>K128+K159+K160</f>
        <v>0</v>
      </c>
    </row>
    <row r="128" spans="1:11" ht="25.5" customHeight="1">
      <c r="A128" s="27">
        <v>3</v>
      </c>
      <c r="B128" s="27">
        <v>1</v>
      </c>
      <c r="C128" s="28"/>
      <c r="D128" s="28"/>
      <c r="E128" s="28"/>
      <c r="F128" s="28"/>
      <c r="G128" s="72" t="s">
        <v>43</v>
      </c>
      <c r="H128" s="34">
        <f>H129+H142++H148+H157+H158</f>
        <v>0</v>
      </c>
      <c r="I128" s="34">
        <f>I129+I142++I148+I157+I158</f>
        <v>0</v>
      </c>
      <c r="J128" s="10" t="s">
        <v>39</v>
      </c>
      <c r="K128" s="34">
        <f>K129+K142++K148+K157+K158</f>
        <v>0</v>
      </c>
    </row>
    <row r="129" spans="1:11" ht="25.5" customHeight="1">
      <c r="A129" s="29">
        <v>3</v>
      </c>
      <c r="B129" s="29">
        <v>1</v>
      </c>
      <c r="C129" s="29">
        <v>1</v>
      </c>
      <c r="D129" s="30"/>
      <c r="E129" s="30"/>
      <c r="F129" s="30"/>
      <c r="G129" s="77" t="s">
        <v>103</v>
      </c>
      <c r="H129" s="34">
        <f>H130+H132+H136+H140+H141</f>
        <v>0</v>
      </c>
      <c r="I129" s="34">
        <f>I130+I132+I136+I140+I141</f>
        <v>0</v>
      </c>
      <c r="J129" s="10" t="s">
        <v>39</v>
      </c>
      <c r="K129" s="34">
        <f>K130+K132+K136+K140+K141</f>
        <v>0</v>
      </c>
    </row>
    <row r="130" spans="1:11" ht="13.5" customHeight="1">
      <c r="A130" s="29">
        <v>3</v>
      </c>
      <c r="B130" s="29">
        <v>1</v>
      </c>
      <c r="C130" s="29">
        <v>1</v>
      </c>
      <c r="D130" s="29">
        <v>1</v>
      </c>
      <c r="E130" s="29"/>
      <c r="F130" s="29"/>
      <c r="G130" s="77" t="s">
        <v>31</v>
      </c>
      <c r="H130" s="34">
        <f>H131</f>
        <v>0</v>
      </c>
      <c r="I130" s="34">
        <f>I131</f>
        <v>0</v>
      </c>
      <c r="J130" s="10" t="s">
        <v>39</v>
      </c>
      <c r="K130" s="34">
        <f>K131</f>
        <v>0</v>
      </c>
    </row>
    <row r="131" spans="1:11" ht="12" customHeight="1">
      <c r="A131" s="29">
        <v>3</v>
      </c>
      <c r="B131" s="29">
        <v>1</v>
      </c>
      <c r="C131" s="29">
        <v>1</v>
      </c>
      <c r="D131" s="29">
        <v>1</v>
      </c>
      <c r="E131" s="29">
        <v>1</v>
      </c>
      <c r="F131" s="29">
        <v>1</v>
      </c>
      <c r="G131" s="62" t="s">
        <v>31</v>
      </c>
      <c r="H131" s="17"/>
      <c r="I131" s="17"/>
      <c r="J131" s="6" t="s">
        <v>39</v>
      </c>
      <c r="K131" s="18"/>
    </row>
    <row r="132" spans="1:11" ht="12.75" customHeight="1">
      <c r="A132" s="29">
        <v>3</v>
      </c>
      <c r="B132" s="29">
        <v>1</v>
      </c>
      <c r="C132" s="29">
        <v>1</v>
      </c>
      <c r="D132" s="29">
        <v>2</v>
      </c>
      <c r="E132" s="29"/>
      <c r="F132" s="29"/>
      <c r="G132" s="78" t="s">
        <v>47</v>
      </c>
      <c r="H132" s="34">
        <f>H133+H134+H135</f>
        <v>0</v>
      </c>
      <c r="I132" s="34">
        <f>I133+I134+I135</f>
        <v>0</v>
      </c>
      <c r="J132" s="10" t="s">
        <v>39</v>
      </c>
      <c r="K132" s="34">
        <f>K133+K134+K135</f>
        <v>0</v>
      </c>
    </row>
    <row r="133" spans="1:11" ht="13.5" customHeight="1">
      <c r="A133" s="29">
        <v>3</v>
      </c>
      <c r="B133" s="29">
        <v>1</v>
      </c>
      <c r="C133" s="29">
        <v>1</v>
      </c>
      <c r="D133" s="29">
        <v>2</v>
      </c>
      <c r="E133" s="29">
        <v>1</v>
      </c>
      <c r="F133" s="29">
        <v>1</v>
      </c>
      <c r="G133" s="63" t="s">
        <v>32</v>
      </c>
      <c r="H133" s="17"/>
      <c r="I133" s="17"/>
      <c r="J133" s="6" t="s">
        <v>39</v>
      </c>
      <c r="K133" s="17"/>
    </row>
    <row r="134" spans="1:11" ht="14.25" customHeight="1">
      <c r="A134" s="29">
        <v>3</v>
      </c>
      <c r="B134" s="29">
        <v>1</v>
      </c>
      <c r="C134" s="29">
        <v>1</v>
      </c>
      <c r="D134" s="29">
        <v>2</v>
      </c>
      <c r="E134" s="29">
        <v>1</v>
      </c>
      <c r="F134" s="29">
        <v>2</v>
      </c>
      <c r="G134" s="63" t="s">
        <v>33</v>
      </c>
      <c r="H134" s="17"/>
      <c r="I134" s="17"/>
      <c r="J134" s="6" t="s">
        <v>39</v>
      </c>
      <c r="K134" s="17"/>
    </row>
    <row r="135" spans="1:11" ht="12" customHeight="1">
      <c r="A135" s="29">
        <v>3</v>
      </c>
      <c r="B135" s="29">
        <v>1</v>
      </c>
      <c r="C135" s="29">
        <v>1</v>
      </c>
      <c r="D135" s="29">
        <v>2</v>
      </c>
      <c r="E135" s="29">
        <v>1</v>
      </c>
      <c r="F135" s="29">
        <v>3</v>
      </c>
      <c r="G135" s="63" t="s">
        <v>34</v>
      </c>
      <c r="H135" s="17"/>
      <c r="I135" s="17"/>
      <c r="J135" s="6" t="s">
        <v>39</v>
      </c>
      <c r="K135" s="17"/>
    </row>
    <row r="136" spans="1:11" ht="14.25" customHeight="1">
      <c r="A136" s="29">
        <v>3</v>
      </c>
      <c r="B136" s="29">
        <v>1</v>
      </c>
      <c r="C136" s="29">
        <v>1</v>
      </c>
      <c r="D136" s="29">
        <v>3</v>
      </c>
      <c r="E136" s="29"/>
      <c r="F136" s="29"/>
      <c r="G136" s="78" t="s">
        <v>48</v>
      </c>
      <c r="H136" s="34">
        <f>H137+H138+H139</f>
        <v>0</v>
      </c>
      <c r="I136" s="34">
        <f>I137+I138+I139</f>
        <v>0</v>
      </c>
      <c r="J136" s="10" t="s">
        <v>39</v>
      </c>
      <c r="K136" s="34">
        <f>K137+K138+K139</f>
        <v>0</v>
      </c>
    </row>
    <row r="137" spans="1:11" ht="12.75" customHeight="1">
      <c r="A137" s="29">
        <v>3</v>
      </c>
      <c r="B137" s="29">
        <v>1</v>
      </c>
      <c r="C137" s="29">
        <v>1</v>
      </c>
      <c r="D137" s="29">
        <v>3</v>
      </c>
      <c r="E137" s="29">
        <v>1</v>
      </c>
      <c r="F137" s="29">
        <v>1</v>
      </c>
      <c r="G137" s="63" t="s">
        <v>35</v>
      </c>
      <c r="H137" s="17"/>
      <c r="I137" s="17"/>
      <c r="J137" s="6" t="s">
        <v>39</v>
      </c>
      <c r="K137" s="17"/>
    </row>
    <row r="138" spans="1:11" ht="11.25" customHeight="1">
      <c r="A138" s="29">
        <v>3</v>
      </c>
      <c r="B138" s="29">
        <v>1</v>
      </c>
      <c r="C138" s="29">
        <v>1</v>
      </c>
      <c r="D138" s="29">
        <v>3</v>
      </c>
      <c r="E138" s="29">
        <v>1</v>
      </c>
      <c r="F138" s="29">
        <v>2</v>
      </c>
      <c r="G138" s="63" t="s">
        <v>36</v>
      </c>
      <c r="H138" s="17"/>
      <c r="I138" s="17">
        <v>0</v>
      </c>
      <c r="J138" s="6" t="s">
        <v>39</v>
      </c>
      <c r="K138" s="17"/>
    </row>
    <row r="139" spans="1:11" ht="11.25" customHeight="1">
      <c r="A139" s="108">
        <v>3</v>
      </c>
      <c r="B139" s="108">
        <v>1</v>
      </c>
      <c r="C139" s="108">
        <v>1</v>
      </c>
      <c r="D139" s="108">
        <v>3</v>
      </c>
      <c r="E139" s="108">
        <v>1</v>
      </c>
      <c r="F139" s="108">
        <v>3</v>
      </c>
      <c r="G139" s="109" t="s">
        <v>12</v>
      </c>
      <c r="H139" s="17"/>
      <c r="I139" s="17"/>
      <c r="J139" s="101" t="s">
        <v>39</v>
      </c>
      <c r="K139" s="17"/>
    </row>
    <row r="140" spans="1:11" ht="15" customHeight="1">
      <c r="A140" s="29">
        <v>3</v>
      </c>
      <c r="B140" s="29">
        <v>1</v>
      </c>
      <c r="C140" s="29">
        <v>1</v>
      </c>
      <c r="D140" s="29">
        <v>4</v>
      </c>
      <c r="E140" s="29"/>
      <c r="F140" s="29"/>
      <c r="G140" s="78" t="s">
        <v>49</v>
      </c>
      <c r="H140" s="102"/>
      <c r="I140" s="102"/>
      <c r="J140" s="10" t="s">
        <v>39</v>
      </c>
      <c r="K140" s="102"/>
    </row>
    <row r="141" spans="1:11" ht="12.75" customHeight="1">
      <c r="A141" s="29">
        <v>3</v>
      </c>
      <c r="B141" s="29">
        <v>1</v>
      </c>
      <c r="C141" s="29">
        <v>1</v>
      </c>
      <c r="D141" s="29">
        <v>5</v>
      </c>
      <c r="E141" s="29"/>
      <c r="F141" s="29"/>
      <c r="G141" s="78" t="s">
        <v>37</v>
      </c>
      <c r="H141" s="17"/>
      <c r="I141" s="17"/>
      <c r="J141" s="10" t="s">
        <v>39</v>
      </c>
      <c r="K141" s="17"/>
    </row>
    <row r="142" spans="1:11" ht="14.25" customHeight="1">
      <c r="A142" s="29">
        <v>3</v>
      </c>
      <c r="B142" s="29">
        <v>1</v>
      </c>
      <c r="C142" s="29">
        <v>2</v>
      </c>
      <c r="D142" s="29"/>
      <c r="E142" s="30"/>
      <c r="F142" s="30"/>
      <c r="G142" s="79" t="s">
        <v>104</v>
      </c>
      <c r="H142" s="103">
        <f>H143+H144+H145+H146+H147+P140</f>
        <v>0</v>
      </c>
      <c r="I142" s="103">
        <f>I143+I144+I145+I146+I147+Q140</f>
        <v>0</v>
      </c>
      <c r="J142" s="10" t="s">
        <v>39</v>
      </c>
      <c r="K142" s="103">
        <f>K143+K144+K145+K146+K147+S140</f>
        <v>0</v>
      </c>
    </row>
    <row r="143" spans="1:11" s="83" customFormat="1" ht="14.25" customHeight="1">
      <c r="A143" s="81">
        <v>3</v>
      </c>
      <c r="B143" s="81">
        <v>1</v>
      </c>
      <c r="C143" s="81">
        <v>2</v>
      </c>
      <c r="D143" s="81">
        <v>1</v>
      </c>
      <c r="E143" s="81">
        <v>1</v>
      </c>
      <c r="F143" s="81">
        <v>1</v>
      </c>
      <c r="G143" s="82" t="s">
        <v>121</v>
      </c>
      <c r="H143" s="18"/>
      <c r="I143" s="18"/>
      <c r="J143" s="10" t="s">
        <v>39</v>
      </c>
      <c r="K143" s="18"/>
    </row>
    <row r="144" spans="1:11" ht="24" customHeight="1">
      <c r="A144" s="29">
        <v>3</v>
      </c>
      <c r="B144" s="29">
        <v>1</v>
      </c>
      <c r="C144" s="29">
        <v>2</v>
      </c>
      <c r="D144" s="29">
        <v>1</v>
      </c>
      <c r="E144" s="29">
        <v>1</v>
      </c>
      <c r="F144" s="29">
        <v>2</v>
      </c>
      <c r="G144" s="63" t="s">
        <v>98</v>
      </c>
      <c r="H144" s="17"/>
      <c r="I144" s="17"/>
      <c r="J144" s="6" t="s">
        <v>39</v>
      </c>
      <c r="K144" s="17"/>
    </row>
    <row r="145" spans="1:11" ht="12.75" customHeight="1">
      <c r="A145" s="29">
        <v>3</v>
      </c>
      <c r="B145" s="29">
        <v>1</v>
      </c>
      <c r="C145" s="29">
        <v>2</v>
      </c>
      <c r="D145" s="29">
        <v>1</v>
      </c>
      <c r="E145" s="29">
        <v>1</v>
      </c>
      <c r="F145" s="29">
        <v>3</v>
      </c>
      <c r="G145" s="63" t="s">
        <v>80</v>
      </c>
      <c r="H145" s="17"/>
      <c r="I145" s="17"/>
      <c r="J145" s="6" t="s">
        <v>39</v>
      </c>
      <c r="K145" s="17"/>
    </row>
    <row r="146" spans="1:11" ht="12.75" customHeight="1">
      <c r="A146" s="29">
        <v>3</v>
      </c>
      <c r="B146" s="29">
        <v>1</v>
      </c>
      <c r="C146" s="29">
        <v>2</v>
      </c>
      <c r="D146" s="29">
        <v>1</v>
      </c>
      <c r="E146" s="29">
        <v>1</v>
      </c>
      <c r="F146" s="29">
        <v>4</v>
      </c>
      <c r="G146" s="63" t="s">
        <v>81</v>
      </c>
      <c r="H146" s="17"/>
      <c r="I146" s="17"/>
      <c r="J146" s="6" t="s">
        <v>39</v>
      </c>
      <c r="K146" s="17"/>
    </row>
    <row r="147" spans="1:11" ht="13.5" customHeight="1">
      <c r="A147" s="29">
        <v>3</v>
      </c>
      <c r="B147" s="29">
        <v>1</v>
      </c>
      <c r="C147" s="29">
        <v>2</v>
      </c>
      <c r="D147" s="29">
        <v>1</v>
      </c>
      <c r="E147" s="29">
        <v>1</v>
      </c>
      <c r="F147" s="29">
        <v>5</v>
      </c>
      <c r="G147" s="63" t="s">
        <v>38</v>
      </c>
      <c r="H147" s="17"/>
      <c r="I147" s="17"/>
      <c r="J147" s="6" t="s">
        <v>39</v>
      </c>
      <c r="K147" s="17"/>
    </row>
    <row r="148" spans="1:11" ht="15.75" customHeight="1">
      <c r="A148" s="29">
        <v>3</v>
      </c>
      <c r="B148" s="29">
        <v>1</v>
      </c>
      <c r="C148" s="29">
        <v>3</v>
      </c>
      <c r="D148" s="29"/>
      <c r="E148" s="29"/>
      <c r="F148" s="29"/>
      <c r="G148" s="78" t="s">
        <v>50</v>
      </c>
      <c r="H148" s="34">
        <f>H149+H151</f>
        <v>0</v>
      </c>
      <c r="I148" s="34">
        <f>I149+I151</f>
        <v>0</v>
      </c>
      <c r="J148" s="6" t="s">
        <v>39</v>
      </c>
      <c r="K148" s="34">
        <f>K149+K151</f>
        <v>0</v>
      </c>
    </row>
    <row r="149" spans="1:11" ht="15.75" customHeight="1">
      <c r="A149" s="108">
        <v>3</v>
      </c>
      <c r="B149" s="108">
        <v>1</v>
      </c>
      <c r="C149" s="108">
        <v>3</v>
      </c>
      <c r="D149" s="108">
        <v>1</v>
      </c>
      <c r="E149" s="110"/>
      <c r="F149" s="110"/>
      <c r="G149" s="111" t="s">
        <v>136</v>
      </c>
      <c r="H149" s="100">
        <f>H150</f>
        <v>0</v>
      </c>
      <c r="I149" s="100">
        <f>I150</f>
        <v>0</v>
      </c>
      <c r="J149" s="101" t="s">
        <v>39</v>
      </c>
      <c r="K149" s="100">
        <f>K150</f>
        <v>0</v>
      </c>
    </row>
    <row r="150" spans="1:11" ht="15.75" customHeight="1">
      <c r="A150" s="108">
        <v>3</v>
      </c>
      <c r="B150" s="108">
        <v>1</v>
      </c>
      <c r="C150" s="108">
        <v>3</v>
      </c>
      <c r="D150" s="108">
        <v>1</v>
      </c>
      <c r="E150" s="108">
        <v>1</v>
      </c>
      <c r="F150" s="108">
        <v>1</v>
      </c>
      <c r="G150" s="109" t="s">
        <v>136</v>
      </c>
      <c r="H150" s="17"/>
      <c r="I150" s="17"/>
      <c r="J150" s="101" t="s">
        <v>39</v>
      </c>
      <c r="K150" s="17"/>
    </row>
    <row r="151" spans="1:11" ht="15.75" customHeight="1">
      <c r="A151" s="108">
        <v>3</v>
      </c>
      <c r="B151" s="108">
        <v>1</v>
      </c>
      <c r="C151" s="108">
        <v>3</v>
      </c>
      <c r="D151" s="108">
        <v>2</v>
      </c>
      <c r="E151" s="108"/>
      <c r="F151" s="108"/>
      <c r="G151" s="111" t="s">
        <v>137</v>
      </c>
      <c r="H151" s="100">
        <f>H152+H153+H154+H155+H156</f>
        <v>0</v>
      </c>
      <c r="I151" s="100">
        <f>I152+I153+I154+I155+I156</f>
        <v>0</v>
      </c>
      <c r="J151" s="101" t="s">
        <v>39</v>
      </c>
      <c r="K151" s="100">
        <f>K152+K153+K154+K155+K156</f>
        <v>0</v>
      </c>
    </row>
    <row r="152" spans="1:11" ht="15.75" customHeight="1">
      <c r="A152" s="108">
        <v>3</v>
      </c>
      <c r="B152" s="108">
        <v>1</v>
      </c>
      <c r="C152" s="108">
        <v>3</v>
      </c>
      <c r="D152" s="108">
        <v>2</v>
      </c>
      <c r="E152" s="108">
        <v>1</v>
      </c>
      <c r="F152" s="108">
        <v>1</v>
      </c>
      <c r="G152" s="109" t="s">
        <v>138</v>
      </c>
      <c r="H152" s="17"/>
      <c r="I152" s="17"/>
      <c r="J152" s="101" t="s">
        <v>39</v>
      </c>
      <c r="K152" s="17"/>
    </row>
    <row r="153" spans="1:11" ht="15.75" customHeight="1">
      <c r="A153" s="108">
        <v>3</v>
      </c>
      <c r="B153" s="108">
        <v>1</v>
      </c>
      <c r="C153" s="108">
        <v>3</v>
      </c>
      <c r="D153" s="108">
        <v>2</v>
      </c>
      <c r="E153" s="108">
        <v>1</v>
      </c>
      <c r="F153" s="108">
        <v>2</v>
      </c>
      <c r="G153" s="109" t="s">
        <v>139</v>
      </c>
      <c r="H153" s="17"/>
      <c r="I153" s="17"/>
      <c r="J153" s="101" t="s">
        <v>39</v>
      </c>
      <c r="K153" s="17"/>
    </row>
    <row r="154" spans="1:11" ht="15.75" customHeight="1">
      <c r="A154" s="108">
        <v>3</v>
      </c>
      <c r="B154" s="108">
        <v>1</v>
      </c>
      <c r="C154" s="108">
        <v>3</v>
      </c>
      <c r="D154" s="108">
        <v>2</v>
      </c>
      <c r="E154" s="108">
        <v>1</v>
      </c>
      <c r="F154" s="108">
        <v>3</v>
      </c>
      <c r="G154" s="109" t="s">
        <v>140</v>
      </c>
      <c r="H154" s="17"/>
      <c r="I154" s="17"/>
      <c r="J154" s="101" t="s">
        <v>39</v>
      </c>
      <c r="K154" s="17"/>
    </row>
    <row r="155" spans="1:11" ht="15.75" customHeight="1">
      <c r="A155" s="108">
        <v>3</v>
      </c>
      <c r="B155" s="108">
        <v>1</v>
      </c>
      <c r="C155" s="108">
        <v>3</v>
      </c>
      <c r="D155" s="108">
        <v>2</v>
      </c>
      <c r="E155" s="108">
        <v>1</v>
      </c>
      <c r="F155" s="108">
        <v>4</v>
      </c>
      <c r="G155" s="109" t="s">
        <v>141</v>
      </c>
      <c r="H155" s="17"/>
      <c r="I155" s="17"/>
      <c r="J155" s="101" t="s">
        <v>39</v>
      </c>
      <c r="K155" s="17"/>
    </row>
    <row r="156" spans="1:11" ht="15.75" customHeight="1">
      <c r="A156" s="108">
        <v>3</v>
      </c>
      <c r="B156" s="108">
        <v>1</v>
      </c>
      <c r="C156" s="108">
        <v>3</v>
      </c>
      <c r="D156" s="108">
        <v>2</v>
      </c>
      <c r="E156" s="108">
        <v>1</v>
      </c>
      <c r="F156" s="108">
        <v>5</v>
      </c>
      <c r="G156" s="109" t="s">
        <v>142</v>
      </c>
      <c r="H156" s="17"/>
      <c r="I156" s="17"/>
      <c r="J156" s="101" t="s">
        <v>39</v>
      </c>
      <c r="K156" s="17"/>
    </row>
    <row r="157" spans="1:11" ht="25.5" customHeight="1">
      <c r="A157" s="29">
        <v>3</v>
      </c>
      <c r="B157" s="29">
        <v>1</v>
      </c>
      <c r="C157" s="29">
        <v>4</v>
      </c>
      <c r="D157" s="29"/>
      <c r="E157" s="29"/>
      <c r="F157" s="29"/>
      <c r="G157" s="77" t="s">
        <v>89</v>
      </c>
      <c r="H157" s="17"/>
      <c r="I157" s="17"/>
      <c r="J157" s="6" t="s">
        <v>39</v>
      </c>
      <c r="K157" s="17"/>
    </row>
    <row r="158" spans="1:11" ht="15" customHeight="1">
      <c r="A158" s="29">
        <v>3</v>
      </c>
      <c r="B158" s="29">
        <v>1</v>
      </c>
      <c r="C158" s="29">
        <v>5</v>
      </c>
      <c r="D158" s="29"/>
      <c r="E158" s="29"/>
      <c r="F158" s="29"/>
      <c r="G158" s="77" t="s">
        <v>99</v>
      </c>
      <c r="H158" s="102"/>
      <c r="I158" s="102"/>
      <c r="J158" s="6" t="s">
        <v>39</v>
      </c>
      <c r="K158" s="102"/>
    </row>
    <row r="159" spans="1:11" ht="26.25" customHeight="1">
      <c r="A159" s="30">
        <v>3</v>
      </c>
      <c r="B159" s="30">
        <v>2</v>
      </c>
      <c r="C159" s="29"/>
      <c r="D159" s="29"/>
      <c r="E159" s="29"/>
      <c r="F159" s="29"/>
      <c r="G159" s="60" t="s">
        <v>63</v>
      </c>
      <c r="H159" s="17"/>
      <c r="I159" s="17"/>
      <c r="J159" s="6" t="s">
        <v>39</v>
      </c>
      <c r="K159" s="17"/>
    </row>
    <row r="160" spans="1:11" ht="30.75" customHeight="1">
      <c r="A160" s="30">
        <v>3</v>
      </c>
      <c r="B160" s="30">
        <v>3</v>
      </c>
      <c r="C160" s="29"/>
      <c r="D160" s="29"/>
      <c r="E160" s="29"/>
      <c r="F160" s="29"/>
      <c r="G160" s="60" t="s">
        <v>64</v>
      </c>
      <c r="H160" s="17"/>
      <c r="I160" s="17"/>
      <c r="J160" s="6" t="s">
        <v>39</v>
      </c>
      <c r="K160" s="17"/>
    </row>
    <row r="161" spans="1:11" ht="18" customHeight="1">
      <c r="A161" s="5"/>
      <c r="B161" s="5"/>
      <c r="C161" s="5"/>
      <c r="D161" s="5"/>
      <c r="E161" s="5"/>
      <c r="F161" s="5"/>
      <c r="G161" s="61" t="s">
        <v>116</v>
      </c>
      <c r="H161" s="33">
        <f>H29+H127</f>
        <v>27.7</v>
      </c>
      <c r="I161" s="33">
        <f>I29+I127</f>
        <v>169.5</v>
      </c>
      <c r="J161" s="33">
        <f>J29</f>
        <v>0</v>
      </c>
      <c r="K161" s="33">
        <f>K29+K127</f>
        <v>0</v>
      </c>
    </row>
    <row r="162" spans="1:11" ht="12" customHeight="1">
      <c r="A162" s="31"/>
      <c r="B162" s="31"/>
      <c r="C162" s="31"/>
      <c r="D162" s="32"/>
      <c r="E162" s="32"/>
      <c r="F162" s="32"/>
      <c r="G162" s="12"/>
      <c r="H162" s="129"/>
      <c r="I162" s="129"/>
      <c r="J162" s="129"/>
      <c r="K162" s="129"/>
    </row>
    <row r="163" spans="1:11" ht="12.75" customHeight="1">
      <c r="A163" s="183" t="s">
        <v>2</v>
      </c>
      <c r="B163" s="160"/>
      <c r="C163" s="160"/>
      <c r="D163" s="160"/>
      <c r="E163" s="160"/>
      <c r="F163" s="184"/>
      <c r="G163" s="187" t="s">
        <v>3</v>
      </c>
      <c r="H163" s="180" t="s">
        <v>124</v>
      </c>
      <c r="I163" s="179"/>
      <c r="J163" s="84"/>
      <c r="K163" s="84"/>
    </row>
    <row r="164" spans="1:11">
      <c r="A164" s="161"/>
      <c r="B164" s="162"/>
      <c r="C164" s="162"/>
      <c r="D164" s="162"/>
      <c r="E164" s="162"/>
      <c r="F164" s="185"/>
      <c r="G164" s="188"/>
      <c r="H164" s="178" t="s">
        <v>122</v>
      </c>
      <c r="I164" s="179"/>
      <c r="J164" s="84"/>
      <c r="K164" s="84"/>
    </row>
    <row r="165" spans="1:11" ht="51.75" customHeight="1">
      <c r="A165" s="163"/>
      <c r="B165" s="164"/>
      <c r="C165" s="164"/>
      <c r="D165" s="164"/>
      <c r="E165" s="164"/>
      <c r="F165" s="186"/>
      <c r="G165" s="189"/>
      <c r="H165" s="55" t="s">
        <v>118</v>
      </c>
      <c r="I165" s="55" t="s">
        <v>119</v>
      </c>
      <c r="J165" s="87"/>
      <c r="K165" s="85"/>
    </row>
    <row r="166" spans="1:11" ht="15.75" customHeight="1">
      <c r="A166" s="26">
        <v>2</v>
      </c>
      <c r="B166" s="5"/>
      <c r="C166" s="5"/>
      <c r="D166" s="5"/>
      <c r="E166" s="5"/>
      <c r="F166" s="5"/>
      <c r="G166" s="93" t="s">
        <v>126</v>
      </c>
      <c r="H166" s="17"/>
      <c r="I166" s="17">
        <v>1.6</v>
      </c>
      <c r="J166" s="134"/>
      <c r="K166" s="134"/>
    </row>
    <row r="167" spans="1:11" ht="53.25" customHeight="1">
      <c r="A167" s="26">
        <v>3</v>
      </c>
      <c r="B167" s="5"/>
      <c r="C167" s="5"/>
      <c r="D167" s="5"/>
      <c r="E167" s="5"/>
      <c r="F167" s="5"/>
      <c r="G167" s="71" t="s">
        <v>125</v>
      </c>
      <c r="H167" s="94"/>
      <c r="I167" s="94"/>
      <c r="J167" s="1"/>
      <c r="K167" s="1"/>
    </row>
    <row r="168" spans="1:11" ht="12.75" customHeight="1">
      <c r="A168" s="137"/>
      <c r="B168" s="138"/>
      <c r="C168" s="138"/>
      <c r="D168" s="138"/>
      <c r="E168" s="138"/>
      <c r="F168" s="139"/>
      <c r="G168" s="86" t="s">
        <v>116</v>
      </c>
      <c r="H168" s="34">
        <f>H166+H167</f>
        <v>0</v>
      </c>
      <c r="I168" s="34">
        <f>I166+I167</f>
        <v>1.6</v>
      </c>
      <c r="J168" s="88"/>
      <c r="K168" s="85"/>
    </row>
    <row r="169" spans="1:11">
      <c r="A169" s="135"/>
      <c r="B169" s="136"/>
      <c r="C169" s="136"/>
      <c r="D169" s="136"/>
      <c r="E169" s="136"/>
      <c r="F169" s="136"/>
      <c r="G169" s="136"/>
      <c r="H169" s="56"/>
      <c r="I169" s="130"/>
      <c r="J169" s="95"/>
      <c r="K169" s="95"/>
    </row>
    <row r="170" spans="1:11">
      <c r="A170" s="129"/>
      <c r="B170" s="130"/>
      <c r="C170" s="130"/>
      <c r="D170" s="130"/>
      <c r="E170" s="130"/>
      <c r="F170" s="130"/>
      <c r="G170" s="130"/>
      <c r="H170" s="56"/>
      <c r="I170" s="130"/>
      <c r="J170" s="95"/>
      <c r="K170" s="95"/>
    </row>
    <row r="171" spans="1:11">
      <c r="A171" s="129"/>
      <c r="B171" s="130"/>
      <c r="C171" s="130"/>
      <c r="D171" s="130"/>
      <c r="E171" s="130"/>
      <c r="F171" s="130"/>
      <c r="G171" s="130"/>
      <c r="H171" s="56"/>
      <c r="I171" s="130"/>
      <c r="J171" s="95"/>
      <c r="K171" s="95"/>
    </row>
    <row r="172" spans="1:11" s="118" customFormat="1">
      <c r="A172" s="115"/>
      <c r="B172" s="116"/>
      <c r="C172" s="116"/>
      <c r="D172" s="117"/>
      <c r="E172" s="117"/>
      <c r="F172" s="117"/>
      <c r="G172" s="130" t="s">
        <v>151</v>
      </c>
      <c r="H172" s="56"/>
      <c r="I172" s="98"/>
      <c r="J172" s="95" t="s">
        <v>152</v>
      </c>
      <c r="K172" s="95"/>
    </row>
    <row r="173" spans="1:11" ht="15.75" customHeight="1">
      <c r="A173" s="155" t="s">
        <v>102</v>
      </c>
      <c r="B173" s="156"/>
      <c r="C173" s="156"/>
      <c r="D173" s="156"/>
      <c r="E173" s="156"/>
      <c r="F173" s="156"/>
      <c r="G173" s="156"/>
      <c r="H173" s="96"/>
      <c r="I173" s="97" t="s">
        <v>127</v>
      </c>
      <c r="J173" s="57"/>
      <c r="K173" s="58" t="s">
        <v>117</v>
      </c>
    </row>
    <row r="174" spans="1:11" ht="13.5" customHeight="1">
      <c r="A174" s="127"/>
      <c r="B174" s="127"/>
      <c r="C174" s="35"/>
      <c r="D174" s="127"/>
      <c r="E174" s="127"/>
      <c r="F174" s="181"/>
      <c r="G174" s="182"/>
      <c r="H174" s="36"/>
      <c r="I174" s="37"/>
      <c r="J174" s="37"/>
      <c r="K174" s="37"/>
    </row>
    <row r="175" spans="1:11">
      <c r="A175" s="14"/>
      <c r="B175" s="14"/>
      <c r="C175" s="14"/>
      <c r="D175" s="14"/>
      <c r="E175" s="14"/>
      <c r="F175" s="14"/>
      <c r="G175" s="7" t="s">
        <v>148</v>
      </c>
      <c r="H175" s="7"/>
      <c r="I175" s="98"/>
      <c r="J175" s="95" t="s">
        <v>149</v>
      </c>
      <c r="K175" s="95"/>
    </row>
    <row r="176" spans="1:11" ht="15" customHeight="1">
      <c r="A176" s="155" t="s">
        <v>130</v>
      </c>
      <c r="B176" s="156"/>
      <c r="C176" s="156"/>
      <c r="D176" s="156"/>
      <c r="E176" s="156"/>
      <c r="F176" s="156"/>
      <c r="G176" s="156"/>
      <c r="H176" s="7"/>
      <c r="I176" s="97" t="s">
        <v>127</v>
      </c>
      <c r="J176" s="7"/>
      <c r="K176" s="58" t="s">
        <v>117</v>
      </c>
    </row>
    <row r="177" spans="1:11">
      <c r="A177" s="14"/>
      <c r="B177" s="14"/>
      <c r="C177" s="14"/>
      <c r="D177" s="14"/>
      <c r="E177" s="14"/>
      <c r="F177" s="14"/>
      <c r="G177" s="7"/>
      <c r="H177" s="7"/>
      <c r="I177" s="7"/>
      <c r="J177" s="7"/>
      <c r="K177" s="7"/>
    </row>
    <row r="178" spans="1:11">
      <c r="A178" s="14"/>
      <c r="B178" s="14"/>
      <c r="C178" s="14"/>
      <c r="D178" s="14"/>
      <c r="E178" s="14"/>
      <c r="F178" s="14"/>
      <c r="G178" s="7"/>
      <c r="H178" s="7"/>
      <c r="I178" s="7"/>
      <c r="J178" s="7"/>
      <c r="K178" s="7"/>
    </row>
    <row r="179" spans="1:11">
      <c r="A179" s="14"/>
      <c r="B179" s="14"/>
      <c r="C179" s="14"/>
      <c r="D179" s="14"/>
      <c r="E179" s="14"/>
      <c r="F179" s="14"/>
      <c r="G179" s="7"/>
      <c r="H179" s="7"/>
      <c r="I179" s="7"/>
      <c r="J179" s="7"/>
      <c r="K179" s="7"/>
    </row>
    <row r="180" spans="1:11">
      <c r="A180" s="14"/>
      <c r="B180" s="14"/>
      <c r="C180" s="14"/>
      <c r="D180" s="14"/>
      <c r="E180" s="14"/>
      <c r="F180" s="14"/>
      <c r="G180" s="7"/>
      <c r="H180" s="7"/>
      <c r="I180" s="7"/>
      <c r="J180" s="7"/>
      <c r="K180" s="7"/>
    </row>
    <row r="181" spans="1:11">
      <c r="A181" s="14"/>
      <c r="B181" s="127"/>
      <c r="C181" s="132"/>
      <c r="D181" s="132"/>
      <c r="E181" s="132"/>
      <c r="F181" s="132"/>
      <c r="G181" s="132"/>
      <c r="H181" s="7"/>
      <c r="I181" s="7"/>
      <c r="J181" s="7"/>
      <c r="K181" s="7"/>
    </row>
    <row r="182" spans="1:11">
      <c r="A182" s="14"/>
      <c r="B182" s="14"/>
      <c r="C182" s="14"/>
      <c r="D182" s="14"/>
      <c r="E182" s="14"/>
      <c r="F182" s="14"/>
      <c r="G182" s="7"/>
      <c r="H182" s="7"/>
      <c r="I182" s="7"/>
      <c r="J182" s="7"/>
      <c r="K182" s="7"/>
    </row>
    <row r="183" spans="1:11">
      <c r="A183" s="14"/>
      <c r="B183" s="14"/>
      <c r="C183" s="14"/>
      <c r="D183" s="14"/>
      <c r="E183" s="14"/>
      <c r="F183" s="14"/>
      <c r="G183" s="7"/>
      <c r="H183" s="7"/>
      <c r="I183" s="7"/>
      <c r="J183" s="7"/>
      <c r="K183" s="7"/>
    </row>
    <row r="184" spans="1:11">
      <c r="A184" s="14"/>
      <c r="B184" s="14"/>
      <c r="C184" s="14"/>
      <c r="D184" s="14"/>
      <c r="E184" s="14"/>
      <c r="F184" s="14"/>
      <c r="G184" s="7"/>
      <c r="H184" s="7"/>
      <c r="I184" s="7"/>
      <c r="J184" s="7"/>
      <c r="K184" s="7"/>
    </row>
    <row r="185" spans="1:11">
      <c r="A185" s="14"/>
      <c r="B185" s="14"/>
      <c r="C185" s="14"/>
      <c r="D185" s="14"/>
      <c r="E185" s="14"/>
      <c r="F185" s="14"/>
      <c r="G185" s="7"/>
      <c r="H185" s="7"/>
      <c r="I185" s="7"/>
      <c r="J185" s="7"/>
      <c r="K185" s="7"/>
    </row>
    <row r="186" spans="1:11">
      <c r="A186" s="14"/>
      <c r="B186" s="14"/>
      <c r="C186" s="14"/>
      <c r="D186" s="14"/>
      <c r="E186" s="14"/>
      <c r="F186" s="14"/>
      <c r="G186" s="7"/>
      <c r="H186" s="7"/>
      <c r="I186" s="7"/>
      <c r="J186" s="7"/>
      <c r="K186" s="7"/>
    </row>
    <row r="187" spans="1:11">
      <c r="A187" s="14"/>
      <c r="B187" s="14"/>
      <c r="C187" s="14"/>
      <c r="D187" s="14"/>
      <c r="E187" s="14"/>
      <c r="F187" s="14"/>
      <c r="G187" s="7"/>
      <c r="H187" s="7"/>
      <c r="I187" s="7"/>
      <c r="J187" s="7"/>
      <c r="K187" s="7"/>
    </row>
    <row r="188" spans="1:11">
      <c r="A188" s="14"/>
      <c r="B188" s="14"/>
      <c r="C188" s="14"/>
      <c r="D188" s="14"/>
      <c r="E188" s="14"/>
      <c r="F188" s="14"/>
      <c r="G188" s="7"/>
      <c r="H188" s="7"/>
      <c r="I188" s="7"/>
      <c r="J188" s="7"/>
      <c r="K188" s="7"/>
    </row>
    <row r="189" spans="1:11">
      <c r="A189" s="14"/>
      <c r="B189" s="14"/>
      <c r="C189" s="14"/>
      <c r="D189" s="14"/>
      <c r="E189" s="14"/>
      <c r="F189" s="14"/>
      <c r="G189" s="7"/>
      <c r="H189" s="7"/>
      <c r="I189" s="7"/>
      <c r="J189" s="7"/>
      <c r="K189" s="7"/>
    </row>
    <row r="190" spans="1:11">
      <c r="A190" s="14"/>
      <c r="B190" s="14"/>
      <c r="C190" s="14"/>
      <c r="D190" s="14"/>
      <c r="E190" s="14"/>
      <c r="F190" s="14"/>
      <c r="G190" s="7"/>
      <c r="H190" s="7"/>
      <c r="I190" s="7"/>
      <c r="J190" s="7"/>
      <c r="K190" s="7"/>
    </row>
    <row r="191" spans="1:11">
      <c r="A191" s="14"/>
      <c r="B191" s="14"/>
      <c r="C191" s="14"/>
      <c r="D191" s="14"/>
      <c r="E191" s="14"/>
      <c r="F191" s="14"/>
      <c r="G191" s="7"/>
      <c r="H191" s="7"/>
      <c r="I191" s="7"/>
      <c r="J191" s="7"/>
      <c r="K191" s="7"/>
    </row>
    <row r="192" spans="1:11">
      <c r="A192" s="14"/>
      <c r="B192" s="14"/>
      <c r="C192" s="14"/>
      <c r="D192" s="14"/>
      <c r="E192" s="14"/>
      <c r="F192" s="14"/>
      <c r="G192" s="7"/>
      <c r="H192" s="7"/>
      <c r="I192" s="7"/>
      <c r="J192" s="7"/>
      <c r="K192" s="7"/>
    </row>
    <row r="193" spans="1:11">
      <c r="A193" s="14"/>
      <c r="B193" s="14"/>
      <c r="C193" s="14"/>
      <c r="D193" s="14"/>
      <c r="E193" s="14"/>
      <c r="F193" s="14"/>
      <c r="G193" s="7"/>
      <c r="H193" s="7"/>
      <c r="I193" s="7"/>
      <c r="J193" s="7"/>
      <c r="K193" s="7"/>
    </row>
    <row r="194" spans="1:11">
      <c r="A194" s="14"/>
      <c r="B194" s="14"/>
      <c r="C194" s="14"/>
      <c r="D194" s="14"/>
      <c r="E194" s="14"/>
      <c r="F194" s="14"/>
      <c r="G194" s="7"/>
      <c r="H194" s="7"/>
      <c r="I194" s="7"/>
      <c r="J194" s="7"/>
      <c r="K194" s="7"/>
    </row>
    <row r="195" spans="1:11">
      <c r="A195" s="14"/>
      <c r="B195" s="14"/>
      <c r="C195" s="14"/>
      <c r="D195" s="14"/>
      <c r="E195" s="14"/>
      <c r="F195" s="14"/>
      <c r="G195" s="7"/>
      <c r="H195" s="7"/>
      <c r="I195" s="7"/>
      <c r="J195" s="7"/>
      <c r="K195" s="7"/>
    </row>
    <row r="196" spans="1:11">
      <c r="A196" s="14"/>
      <c r="B196" s="14"/>
      <c r="C196" s="14"/>
      <c r="D196" s="14"/>
      <c r="E196" s="14"/>
      <c r="F196" s="14"/>
      <c r="G196" s="7"/>
      <c r="H196" s="7"/>
      <c r="I196" s="7"/>
      <c r="J196" s="7"/>
      <c r="K196" s="7"/>
    </row>
    <row r="197" spans="1:11">
      <c r="A197" s="14"/>
      <c r="B197" s="14"/>
      <c r="C197" s="14"/>
      <c r="D197" s="14"/>
      <c r="E197" s="14"/>
      <c r="F197" s="14"/>
      <c r="G197" s="7"/>
      <c r="H197" s="7"/>
      <c r="I197" s="7"/>
      <c r="J197" s="7"/>
      <c r="K197" s="7"/>
    </row>
    <row r="198" spans="1:11">
      <c r="A198" s="14"/>
      <c r="B198" s="14"/>
      <c r="C198" s="14"/>
      <c r="D198" s="14"/>
      <c r="E198" s="14"/>
      <c r="F198" s="14"/>
      <c r="G198" s="7"/>
      <c r="H198" s="7"/>
      <c r="I198" s="7"/>
      <c r="J198" s="7"/>
      <c r="K198" s="7"/>
    </row>
    <row r="199" spans="1:11">
      <c r="A199" s="14"/>
      <c r="B199" s="14"/>
      <c r="C199" s="14"/>
      <c r="D199" s="14"/>
      <c r="E199" s="14"/>
      <c r="F199" s="14"/>
      <c r="G199" s="7"/>
      <c r="H199" s="7"/>
      <c r="I199" s="7"/>
      <c r="J199" s="7"/>
      <c r="K199" s="7"/>
    </row>
    <row r="200" spans="1:11">
      <c r="A200" s="14"/>
      <c r="B200" s="14"/>
      <c r="C200" s="14"/>
      <c r="D200" s="14"/>
      <c r="E200" s="14"/>
      <c r="F200" s="14"/>
      <c r="G200" s="7"/>
      <c r="H200" s="7"/>
      <c r="I200" s="7"/>
      <c r="J200" s="7"/>
      <c r="K200" s="7"/>
    </row>
    <row r="201" spans="1:11">
      <c r="A201" s="14"/>
      <c r="B201" s="14"/>
      <c r="C201" s="14"/>
      <c r="D201" s="14"/>
      <c r="E201" s="14"/>
      <c r="F201" s="14"/>
      <c r="G201" s="7"/>
      <c r="H201" s="7"/>
      <c r="I201" s="7"/>
      <c r="J201" s="7"/>
      <c r="K201" s="7"/>
    </row>
    <row r="202" spans="1:11">
      <c r="A202" s="14"/>
      <c r="B202" s="14"/>
      <c r="C202" s="14"/>
      <c r="D202" s="14"/>
      <c r="E202" s="14"/>
      <c r="F202" s="14"/>
      <c r="G202" s="7"/>
      <c r="H202" s="7"/>
      <c r="I202" s="7"/>
      <c r="J202" s="7"/>
      <c r="K202" s="7"/>
    </row>
    <row r="203" spans="1:11">
      <c r="A203" s="14"/>
      <c r="B203" s="14"/>
      <c r="C203" s="14"/>
      <c r="D203" s="14"/>
      <c r="E203" s="14"/>
      <c r="F203" s="14"/>
      <c r="G203" s="7"/>
      <c r="H203" s="7"/>
      <c r="I203" s="7"/>
      <c r="J203" s="7"/>
      <c r="K203" s="7"/>
    </row>
    <row r="204" spans="1:11">
      <c r="A204" s="14"/>
      <c r="B204" s="14"/>
      <c r="C204" s="14"/>
      <c r="D204" s="14"/>
      <c r="E204" s="14"/>
      <c r="F204" s="14"/>
      <c r="G204" s="7"/>
      <c r="H204" s="7"/>
      <c r="I204" s="7"/>
      <c r="J204" s="7"/>
      <c r="K204" s="7"/>
    </row>
    <row r="205" spans="1:11">
      <c r="A205" s="14"/>
      <c r="B205" s="14"/>
      <c r="C205" s="14"/>
      <c r="D205" s="14"/>
      <c r="E205" s="14"/>
      <c r="F205" s="14"/>
      <c r="G205" s="7"/>
      <c r="H205" s="7"/>
      <c r="I205" s="7"/>
      <c r="J205" s="7"/>
      <c r="K205" s="7"/>
    </row>
    <row r="206" spans="1:11">
      <c r="A206" s="14"/>
      <c r="B206" s="14"/>
      <c r="C206" s="14"/>
      <c r="D206" s="14"/>
      <c r="E206" s="14"/>
      <c r="F206" s="14"/>
      <c r="G206" s="7"/>
      <c r="H206" s="7"/>
      <c r="I206" s="7"/>
      <c r="J206" s="7"/>
      <c r="K206" s="7"/>
    </row>
    <row r="207" spans="1:11">
      <c r="A207" s="14"/>
      <c r="B207" s="14"/>
      <c r="C207" s="14"/>
      <c r="D207" s="14"/>
      <c r="E207" s="14"/>
      <c r="F207" s="14"/>
      <c r="G207" s="7"/>
      <c r="H207" s="7"/>
      <c r="I207" s="7"/>
      <c r="J207" s="7"/>
      <c r="K207" s="7"/>
    </row>
    <row r="208" spans="1:11">
      <c r="A208" s="14"/>
      <c r="B208" s="14"/>
      <c r="C208" s="14"/>
      <c r="D208" s="14"/>
      <c r="E208" s="14"/>
      <c r="F208" s="14"/>
      <c r="G208" s="7"/>
      <c r="H208" s="7"/>
      <c r="I208" s="7"/>
      <c r="J208" s="7"/>
      <c r="K208" s="7"/>
    </row>
    <row r="209" spans="1:11">
      <c r="A209" s="14"/>
      <c r="B209" s="14"/>
      <c r="C209" s="14"/>
      <c r="D209" s="14"/>
      <c r="E209" s="14"/>
      <c r="F209" s="14"/>
      <c r="G209" s="7"/>
      <c r="H209" s="7"/>
      <c r="I209" s="7"/>
      <c r="J209" s="7"/>
      <c r="K209" s="7"/>
    </row>
    <row r="210" spans="1:11">
      <c r="A210" s="14"/>
      <c r="B210" s="14"/>
      <c r="C210" s="14"/>
      <c r="D210" s="14"/>
      <c r="E210" s="14"/>
      <c r="F210" s="14"/>
      <c r="G210" s="7"/>
      <c r="H210" s="7"/>
      <c r="I210" s="7"/>
      <c r="J210" s="7"/>
      <c r="K210" s="7"/>
    </row>
    <row r="211" spans="1:11">
      <c r="A211" s="14"/>
      <c r="B211" s="14"/>
      <c r="C211" s="14"/>
      <c r="D211" s="14"/>
      <c r="E211" s="14"/>
      <c r="F211" s="14"/>
      <c r="G211" s="7"/>
      <c r="H211" s="7"/>
      <c r="I211" s="7"/>
      <c r="J211" s="7"/>
      <c r="K211" s="7"/>
    </row>
    <row r="212" spans="1:11">
      <c r="A212" s="14"/>
      <c r="B212" s="14"/>
      <c r="C212" s="14"/>
      <c r="D212" s="14"/>
      <c r="E212" s="14"/>
      <c r="F212" s="14"/>
      <c r="G212" s="7"/>
      <c r="H212" s="7"/>
      <c r="I212" s="7"/>
      <c r="J212" s="7"/>
      <c r="K212" s="7"/>
    </row>
    <row r="213" spans="1:11">
      <c r="A213" s="14"/>
      <c r="B213" s="14"/>
      <c r="C213" s="14"/>
      <c r="D213" s="14"/>
      <c r="E213" s="14"/>
      <c r="F213" s="14"/>
      <c r="G213" s="7"/>
      <c r="H213" s="7"/>
      <c r="I213" s="7"/>
      <c r="J213" s="7"/>
      <c r="K213" s="7"/>
    </row>
    <row r="214" spans="1:11">
      <c r="A214" s="14"/>
      <c r="B214" s="14"/>
      <c r="C214" s="14"/>
      <c r="D214" s="14"/>
      <c r="E214" s="14"/>
      <c r="F214" s="14"/>
      <c r="G214" s="7"/>
      <c r="H214" s="7"/>
      <c r="I214" s="7"/>
      <c r="J214" s="7"/>
      <c r="K214" s="7"/>
    </row>
    <row r="215" spans="1:11">
      <c r="A215" s="14"/>
      <c r="B215" s="14"/>
      <c r="C215" s="14"/>
      <c r="D215" s="14"/>
      <c r="E215" s="14"/>
      <c r="F215" s="14"/>
      <c r="G215" s="7"/>
      <c r="H215" s="7"/>
      <c r="I215" s="7"/>
      <c r="J215" s="7"/>
      <c r="K215" s="7"/>
    </row>
    <row r="216" spans="1:11">
      <c r="A216" s="14"/>
      <c r="B216" s="14"/>
      <c r="C216" s="14"/>
      <c r="D216" s="14"/>
      <c r="E216" s="14"/>
      <c r="F216" s="14"/>
      <c r="G216" s="7"/>
      <c r="H216" s="7"/>
      <c r="I216" s="7"/>
      <c r="J216" s="7"/>
      <c r="K216" s="7"/>
    </row>
    <row r="217" spans="1:11">
      <c r="A217" s="14"/>
      <c r="B217" s="14"/>
      <c r="C217" s="14"/>
      <c r="D217" s="14"/>
      <c r="E217" s="14"/>
      <c r="F217" s="14"/>
      <c r="G217" s="7"/>
      <c r="H217" s="7"/>
      <c r="I217" s="7"/>
      <c r="J217" s="7"/>
      <c r="K217" s="7"/>
    </row>
    <row r="218" spans="1:11">
      <c r="A218" s="14"/>
      <c r="B218" s="14"/>
      <c r="C218" s="14"/>
      <c r="D218" s="14"/>
      <c r="E218" s="14"/>
      <c r="F218" s="14"/>
      <c r="G218" s="7"/>
      <c r="H218" s="7"/>
      <c r="I218" s="7"/>
      <c r="J218" s="7"/>
      <c r="K218" s="7"/>
    </row>
    <row r="219" spans="1:11">
      <c r="A219" s="14"/>
      <c r="B219" s="14"/>
      <c r="C219" s="14"/>
      <c r="D219" s="14"/>
      <c r="E219" s="14"/>
      <c r="F219" s="14"/>
      <c r="G219" s="7"/>
      <c r="H219" s="7"/>
      <c r="I219" s="7"/>
      <c r="J219" s="7"/>
      <c r="K219" s="7"/>
    </row>
    <row r="220" spans="1:11">
      <c r="A220" s="14"/>
      <c r="B220" s="14"/>
      <c r="C220" s="14"/>
      <c r="D220" s="14"/>
      <c r="E220" s="14"/>
      <c r="F220" s="14"/>
      <c r="G220" s="7"/>
      <c r="H220" s="7"/>
      <c r="I220" s="7"/>
      <c r="J220" s="7"/>
      <c r="K220" s="7"/>
    </row>
    <row r="221" spans="1:11">
      <c r="A221" s="14"/>
      <c r="B221" s="14"/>
      <c r="C221" s="14"/>
      <c r="D221" s="14"/>
      <c r="E221" s="14"/>
      <c r="F221" s="14"/>
      <c r="G221" s="7"/>
      <c r="H221" s="7"/>
      <c r="I221" s="7"/>
      <c r="J221" s="7"/>
      <c r="K221" s="7"/>
    </row>
    <row r="222" spans="1:11">
      <c r="A222" s="14"/>
      <c r="B222" s="14"/>
      <c r="C222" s="14"/>
      <c r="D222" s="14"/>
      <c r="E222" s="14"/>
      <c r="F222" s="14"/>
      <c r="G222" s="7"/>
      <c r="H222" s="7"/>
      <c r="I222" s="7"/>
      <c r="J222" s="7"/>
      <c r="K222" s="7"/>
    </row>
    <row r="223" spans="1:11">
      <c r="A223" s="14"/>
      <c r="B223" s="14"/>
      <c r="C223" s="14"/>
      <c r="D223" s="14"/>
      <c r="E223" s="14"/>
      <c r="F223" s="14"/>
      <c r="G223" s="7"/>
      <c r="H223" s="7"/>
      <c r="I223" s="7"/>
      <c r="J223" s="7"/>
      <c r="K223" s="7"/>
    </row>
    <row r="224" spans="1:11">
      <c r="A224" s="14"/>
      <c r="B224" s="14"/>
      <c r="C224" s="14"/>
      <c r="D224" s="14"/>
      <c r="E224" s="14"/>
      <c r="F224" s="14"/>
      <c r="G224" s="7"/>
      <c r="H224" s="7"/>
      <c r="I224" s="7"/>
      <c r="J224" s="7"/>
      <c r="K224" s="7"/>
    </row>
    <row r="225" spans="1:11">
      <c r="A225" s="14"/>
      <c r="B225" s="14"/>
      <c r="C225" s="14"/>
      <c r="D225" s="14"/>
      <c r="E225" s="14"/>
      <c r="F225" s="14"/>
      <c r="G225" s="7"/>
      <c r="H225" s="7"/>
      <c r="I225" s="7"/>
      <c r="J225" s="7"/>
      <c r="K225" s="7"/>
    </row>
    <row r="226" spans="1:11">
      <c r="A226" s="14"/>
      <c r="B226" s="14"/>
      <c r="C226" s="14"/>
      <c r="D226" s="14"/>
      <c r="E226" s="14"/>
      <c r="F226" s="14"/>
      <c r="G226" s="7"/>
      <c r="H226" s="7"/>
      <c r="I226" s="7"/>
      <c r="J226" s="7"/>
      <c r="K226" s="7"/>
    </row>
    <row r="227" spans="1:11">
      <c r="A227" s="14"/>
      <c r="B227" s="14"/>
      <c r="C227" s="14"/>
      <c r="D227" s="14"/>
      <c r="E227" s="14"/>
      <c r="F227" s="14"/>
      <c r="G227" s="7"/>
      <c r="H227" s="7"/>
      <c r="I227" s="7"/>
      <c r="J227" s="7"/>
      <c r="K227" s="7"/>
    </row>
    <row r="228" spans="1:11">
      <c r="A228" s="14"/>
      <c r="B228" s="14"/>
      <c r="C228" s="14"/>
      <c r="D228" s="14"/>
      <c r="E228" s="14"/>
      <c r="F228" s="14"/>
      <c r="G228" s="7"/>
      <c r="H228" s="7"/>
      <c r="I228" s="7"/>
      <c r="J228" s="7"/>
      <c r="K228" s="7"/>
    </row>
    <row r="229" spans="1:11">
      <c r="A229" s="14"/>
      <c r="B229" s="14"/>
      <c r="C229" s="14"/>
      <c r="D229" s="14"/>
      <c r="E229" s="14"/>
      <c r="F229" s="14"/>
      <c r="G229" s="7"/>
      <c r="H229" s="7"/>
      <c r="I229" s="7"/>
      <c r="J229" s="7"/>
      <c r="K229" s="7"/>
    </row>
    <row r="230" spans="1:11">
      <c r="A230" s="14"/>
      <c r="B230" s="14"/>
      <c r="C230" s="14"/>
      <c r="D230" s="14"/>
      <c r="E230" s="14"/>
      <c r="F230" s="14"/>
      <c r="G230" s="7"/>
      <c r="H230" s="7"/>
      <c r="I230" s="7"/>
      <c r="J230" s="7"/>
      <c r="K230" s="7"/>
    </row>
    <row r="231" spans="1:11">
      <c r="A231" s="14"/>
      <c r="B231" s="14"/>
      <c r="C231" s="14"/>
      <c r="D231" s="14"/>
      <c r="E231" s="14"/>
      <c r="F231" s="14"/>
      <c r="G231" s="7"/>
      <c r="H231" s="7"/>
      <c r="I231" s="7"/>
      <c r="J231" s="7"/>
      <c r="K231" s="7"/>
    </row>
    <row r="232" spans="1:11">
      <c r="A232" s="14"/>
      <c r="B232" s="14"/>
      <c r="C232" s="14"/>
      <c r="D232" s="14"/>
      <c r="E232" s="14"/>
      <c r="F232" s="14"/>
      <c r="G232" s="7"/>
      <c r="H232" s="7"/>
      <c r="I232" s="7"/>
      <c r="J232" s="7"/>
      <c r="K232" s="7"/>
    </row>
    <row r="233" spans="1:11">
      <c r="A233" s="14"/>
      <c r="B233" s="14"/>
      <c r="C233" s="14"/>
      <c r="D233" s="14"/>
      <c r="E233" s="14"/>
      <c r="F233" s="14"/>
      <c r="G233" s="7"/>
      <c r="H233" s="7"/>
      <c r="I233" s="7"/>
      <c r="J233" s="7"/>
      <c r="K233" s="7"/>
    </row>
    <row r="234" spans="1:11">
      <c r="A234" s="14"/>
      <c r="B234" s="14"/>
      <c r="C234" s="14"/>
      <c r="D234" s="14"/>
      <c r="E234" s="14"/>
      <c r="F234" s="14"/>
      <c r="G234" s="7"/>
      <c r="H234" s="7"/>
      <c r="I234" s="7"/>
      <c r="J234" s="7"/>
      <c r="K234" s="7"/>
    </row>
    <row r="235" spans="1:11">
      <c r="A235" s="14"/>
      <c r="B235" s="14"/>
      <c r="C235" s="14"/>
      <c r="D235" s="14"/>
      <c r="E235" s="14"/>
      <c r="F235" s="14"/>
      <c r="G235" s="7"/>
      <c r="H235" s="7"/>
      <c r="I235" s="7"/>
      <c r="J235" s="7"/>
      <c r="K235" s="7"/>
    </row>
    <row r="236" spans="1:11">
      <c r="A236" s="14"/>
      <c r="B236" s="14"/>
      <c r="C236" s="14"/>
      <c r="D236" s="14"/>
      <c r="E236" s="14"/>
      <c r="F236" s="14"/>
      <c r="G236" s="7"/>
      <c r="H236" s="7"/>
      <c r="I236" s="7"/>
      <c r="J236" s="7"/>
      <c r="K236" s="7"/>
    </row>
    <row r="237" spans="1:11">
      <c r="A237" s="14"/>
      <c r="B237" s="14"/>
      <c r="C237" s="14"/>
      <c r="D237" s="14"/>
      <c r="E237" s="14"/>
      <c r="F237" s="14"/>
      <c r="G237" s="7"/>
      <c r="H237" s="7"/>
      <c r="I237" s="7"/>
      <c r="J237" s="7"/>
      <c r="K237" s="7"/>
    </row>
    <row r="238" spans="1:11">
      <c r="A238" s="14"/>
      <c r="B238" s="14"/>
      <c r="C238" s="14"/>
      <c r="D238" s="14"/>
      <c r="E238" s="14"/>
      <c r="F238" s="14"/>
      <c r="G238" s="7"/>
      <c r="H238" s="7"/>
      <c r="I238" s="7"/>
      <c r="J238" s="7"/>
      <c r="K238" s="7"/>
    </row>
    <row r="239" spans="1:11">
      <c r="A239" s="14"/>
      <c r="B239" s="14"/>
      <c r="C239" s="14"/>
      <c r="D239" s="14"/>
      <c r="E239" s="14"/>
      <c r="F239" s="14"/>
      <c r="G239" s="7"/>
      <c r="H239" s="7"/>
      <c r="I239" s="7"/>
      <c r="J239" s="7"/>
      <c r="K239" s="7"/>
    </row>
    <row r="240" spans="1:11">
      <c r="A240" s="14"/>
      <c r="B240" s="14"/>
      <c r="C240" s="14"/>
      <c r="D240" s="14"/>
      <c r="E240" s="14"/>
      <c r="F240" s="14"/>
      <c r="G240" s="7"/>
      <c r="H240" s="7"/>
      <c r="I240" s="7"/>
      <c r="J240" s="7"/>
      <c r="K240" s="7"/>
    </row>
    <row r="241" spans="1:11">
      <c r="A241" s="14"/>
      <c r="B241" s="14"/>
      <c r="C241" s="14"/>
      <c r="D241" s="14"/>
      <c r="E241" s="14"/>
      <c r="F241" s="14"/>
      <c r="G241" s="7"/>
      <c r="H241" s="7"/>
      <c r="I241" s="7"/>
      <c r="J241" s="7"/>
      <c r="K241" s="7"/>
    </row>
    <row r="242" spans="1:11">
      <c r="A242" s="14"/>
      <c r="B242" s="14"/>
      <c r="C242" s="14"/>
      <c r="D242" s="14"/>
      <c r="E242" s="14"/>
      <c r="F242" s="14"/>
      <c r="G242" s="7"/>
      <c r="H242" s="7"/>
      <c r="I242" s="7"/>
      <c r="J242" s="7"/>
      <c r="K242" s="7"/>
    </row>
    <row r="243" spans="1:11">
      <c r="A243" s="14"/>
      <c r="B243" s="14"/>
      <c r="C243" s="14"/>
      <c r="D243" s="14"/>
      <c r="E243" s="14"/>
      <c r="F243" s="14"/>
      <c r="G243" s="7"/>
      <c r="H243" s="7"/>
      <c r="I243" s="7"/>
      <c r="J243" s="7"/>
      <c r="K243" s="7"/>
    </row>
    <row r="244" spans="1:11">
      <c r="A244" s="14"/>
      <c r="B244" s="14"/>
      <c r="C244" s="14"/>
      <c r="D244" s="14"/>
      <c r="E244" s="14"/>
      <c r="F244" s="14"/>
      <c r="G244" s="7"/>
      <c r="H244" s="7"/>
      <c r="I244" s="7"/>
      <c r="J244" s="7"/>
      <c r="K244" s="7"/>
    </row>
    <row r="245" spans="1:11">
      <c r="A245" s="14"/>
      <c r="B245" s="14"/>
      <c r="C245" s="14"/>
      <c r="D245" s="14"/>
      <c r="E245" s="14"/>
      <c r="F245" s="14"/>
      <c r="G245" s="7"/>
      <c r="H245" s="7"/>
      <c r="I245" s="7"/>
      <c r="J245" s="7"/>
      <c r="K245" s="7"/>
    </row>
    <row r="246" spans="1:11">
      <c r="A246" s="14"/>
      <c r="B246" s="14"/>
      <c r="C246" s="14"/>
      <c r="D246" s="14"/>
      <c r="E246" s="14"/>
      <c r="F246" s="14"/>
      <c r="G246" s="7"/>
      <c r="H246" s="7"/>
      <c r="I246" s="7"/>
      <c r="J246" s="7"/>
      <c r="K246" s="7"/>
    </row>
    <row r="247" spans="1:11">
      <c r="A247" s="14"/>
      <c r="B247" s="14"/>
      <c r="C247" s="14"/>
      <c r="D247" s="14"/>
      <c r="E247" s="14"/>
      <c r="F247" s="14"/>
      <c r="G247" s="7"/>
      <c r="H247" s="7"/>
      <c r="I247" s="7"/>
      <c r="J247" s="7"/>
      <c r="K247" s="7"/>
    </row>
    <row r="248" spans="1:11">
      <c r="A248" s="14"/>
      <c r="B248" s="14"/>
      <c r="C248" s="14"/>
      <c r="D248" s="14"/>
      <c r="E248" s="14"/>
      <c r="F248" s="14"/>
      <c r="G248" s="7"/>
      <c r="H248" s="7"/>
      <c r="I248" s="7"/>
      <c r="J248" s="7"/>
      <c r="K248" s="7"/>
    </row>
    <row r="249" spans="1:11">
      <c r="A249" s="14"/>
      <c r="B249" s="14"/>
      <c r="C249" s="14"/>
      <c r="D249" s="14"/>
      <c r="E249" s="14"/>
      <c r="F249" s="14"/>
      <c r="G249" s="7"/>
      <c r="H249" s="7"/>
      <c r="I249" s="7"/>
      <c r="J249" s="7"/>
      <c r="K249" s="7"/>
    </row>
    <row r="250" spans="1:11">
      <c r="A250" s="14"/>
      <c r="B250" s="14"/>
      <c r="C250" s="14"/>
      <c r="D250" s="14"/>
      <c r="E250" s="14"/>
      <c r="F250" s="14"/>
      <c r="G250" s="7"/>
      <c r="H250" s="7"/>
      <c r="I250" s="7"/>
      <c r="J250" s="7"/>
      <c r="K250" s="7"/>
    </row>
    <row r="251" spans="1:11">
      <c r="A251" s="14"/>
      <c r="B251" s="14"/>
      <c r="C251" s="14"/>
      <c r="D251" s="14"/>
      <c r="E251" s="14"/>
      <c r="F251" s="14"/>
      <c r="G251" s="7"/>
      <c r="H251" s="7"/>
      <c r="I251" s="7"/>
      <c r="J251" s="7"/>
      <c r="K251" s="7"/>
    </row>
    <row r="252" spans="1:11">
      <c r="A252" s="14"/>
      <c r="B252" s="14"/>
      <c r="C252" s="14"/>
      <c r="D252" s="14"/>
      <c r="E252" s="14"/>
      <c r="F252" s="14"/>
      <c r="G252" s="7"/>
      <c r="H252" s="7"/>
      <c r="I252" s="7"/>
      <c r="J252" s="7"/>
      <c r="K252" s="7"/>
    </row>
    <row r="253" spans="1:11">
      <c r="A253" s="14"/>
      <c r="B253" s="14"/>
      <c r="C253" s="14"/>
      <c r="D253" s="14"/>
      <c r="E253" s="14"/>
      <c r="F253" s="14"/>
      <c r="G253" s="7"/>
      <c r="H253" s="7"/>
      <c r="I253" s="7"/>
      <c r="J253" s="7"/>
      <c r="K253" s="7"/>
    </row>
    <row r="254" spans="1:11">
      <c r="A254" s="14"/>
      <c r="B254" s="14"/>
      <c r="C254" s="14"/>
      <c r="D254" s="14"/>
      <c r="E254" s="14"/>
      <c r="F254" s="14"/>
      <c r="G254" s="7"/>
      <c r="H254" s="7"/>
      <c r="I254" s="7"/>
      <c r="J254" s="7"/>
      <c r="K254" s="7"/>
    </row>
    <row r="255" spans="1:11">
      <c r="A255" s="14"/>
      <c r="B255" s="14"/>
      <c r="C255" s="14"/>
      <c r="D255" s="14"/>
      <c r="E255" s="14"/>
      <c r="F255" s="14"/>
      <c r="G255" s="7"/>
      <c r="H255" s="7"/>
      <c r="I255" s="7"/>
      <c r="J255" s="7"/>
      <c r="K255" s="7"/>
    </row>
    <row r="256" spans="1:11">
      <c r="A256" s="14"/>
      <c r="B256" s="14"/>
      <c r="C256" s="14"/>
      <c r="D256" s="14"/>
      <c r="E256" s="14"/>
      <c r="F256" s="14"/>
      <c r="G256" s="7"/>
      <c r="H256" s="7"/>
      <c r="I256" s="7"/>
      <c r="J256" s="7"/>
      <c r="K256" s="7"/>
    </row>
    <row r="257" spans="1:11">
      <c r="A257" s="14"/>
      <c r="B257" s="14"/>
      <c r="C257" s="14"/>
      <c r="D257" s="14"/>
      <c r="E257" s="14"/>
      <c r="F257" s="14"/>
      <c r="G257" s="7"/>
      <c r="H257" s="7"/>
      <c r="I257" s="7"/>
      <c r="J257" s="7"/>
      <c r="K257" s="7"/>
    </row>
    <row r="258" spans="1:11">
      <c r="A258" s="14"/>
      <c r="B258" s="14"/>
      <c r="C258" s="14"/>
      <c r="D258" s="14"/>
      <c r="E258" s="14"/>
      <c r="F258" s="14"/>
      <c r="G258" s="7"/>
      <c r="H258" s="7"/>
      <c r="I258" s="7"/>
      <c r="J258" s="7"/>
      <c r="K258" s="7"/>
    </row>
    <row r="259" spans="1:11">
      <c r="A259" s="14"/>
      <c r="B259" s="14"/>
      <c r="C259" s="14"/>
      <c r="D259" s="14"/>
      <c r="E259" s="14"/>
      <c r="F259" s="14"/>
      <c r="G259" s="7"/>
      <c r="H259" s="7"/>
      <c r="I259" s="7"/>
      <c r="J259" s="7"/>
      <c r="K259" s="7"/>
    </row>
    <row r="260" spans="1:11">
      <c r="A260" s="14"/>
      <c r="B260" s="14"/>
      <c r="C260" s="14"/>
      <c r="D260" s="14"/>
      <c r="E260" s="14"/>
      <c r="F260" s="14"/>
      <c r="G260" s="7"/>
      <c r="H260" s="7"/>
      <c r="I260" s="7"/>
      <c r="J260" s="7"/>
      <c r="K260" s="7"/>
    </row>
    <row r="261" spans="1:11">
      <c r="A261" s="14"/>
      <c r="B261" s="14"/>
      <c r="C261" s="14"/>
      <c r="D261" s="14"/>
      <c r="E261" s="14"/>
      <c r="F261" s="14"/>
      <c r="G261" s="7"/>
      <c r="H261" s="7"/>
      <c r="I261" s="7"/>
      <c r="J261" s="7"/>
      <c r="K261" s="7"/>
    </row>
    <row r="262" spans="1:11">
      <c r="A262" s="14"/>
      <c r="B262" s="14"/>
      <c r="C262" s="14"/>
      <c r="D262" s="14"/>
      <c r="E262" s="14"/>
      <c r="F262" s="14"/>
      <c r="G262" s="7"/>
      <c r="H262" s="7"/>
      <c r="I262" s="7"/>
      <c r="J262" s="7"/>
      <c r="K262" s="7"/>
    </row>
    <row r="263" spans="1:11">
      <c r="A263" s="14"/>
      <c r="B263" s="14"/>
      <c r="C263" s="14"/>
      <c r="D263" s="14"/>
      <c r="E263" s="14"/>
      <c r="F263" s="14"/>
      <c r="G263" s="7"/>
      <c r="H263" s="7"/>
      <c r="I263" s="7"/>
      <c r="J263" s="7"/>
      <c r="K263" s="7"/>
    </row>
    <row r="264" spans="1:11">
      <c r="A264" s="14"/>
      <c r="B264" s="14"/>
      <c r="C264" s="14"/>
      <c r="D264" s="14"/>
      <c r="E264" s="14"/>
      <c r="F264" s="14"/>
      <c r="G264" s="7"/>
      <c r="H264" s="7"/>
      <c r="I264" s="7"/>
      <c r="J264" s="7"/>
      <c r="K264" s="7"/>
    </row>
    <row r="265" spans="1:11">
      <c r="A265" s="14"/>
      <c r="B265" s="14"/>
      <c r="C265" s="14"/>
      <c r="D265" s="14"/>
      <c r="E265" s="14"/>
      <c r="F265" s="14"/>
      <c r="G265" s="7"/>
      <c r="H265" s="7"/>
      <c r="I265" s="7"/>
      <c r="J265" s="7"/>
      <c r="K265" s="7"/>
    </row>
    <row r="266" spans="1:11">
      <c r="A266" s="14"/>
      <c r="B266" s="14"/>
      <c r="C266" s="14"/>
      <c r="D266" s="14"/>
      <c r="E266" s="14"/>
      <c r="F266" s="14"/>
      <c r="G266" s="7"/>
      <c r="H266" s="7"/>
      <c r="I266" s="7"/>
      <c r="J266" s="7"/>
      <c r="K266" s="7"/>
    </row>
    <row r="267" spans="1:11">
      <c r="A267" s="14"/>
      <c r="B267" s="14"/>
      <c r="C267" s="14"/>
      <c r="D267" s="14"/>
      <c r="E267" s="14"/>
      <c r="F267" s="14"/>
      <c r="G267" s="7"/>
      <c r="H267" s="7"/>
      <c r="I267" s="7"/>
      <c r="J267" s="7"/>
      <c r="K267" s="7"/>
    </row>
    <row r="268" spans="1:11">
      <c r="A268" s="14"/>
      <c r="B268" s="14"/>
      <c r="C268" s="14"/>
      <c r="D268" s="14"/>
      <c r="E268" s="14"/>
      <c r="F268" s="14"/>
      <c r="G268" s="7"/>
      <c r="H268" s="7"/>
      <c r="I268" s="7"/>
      <c r="J268" s="7"/>
      <c r="K268" s="7"/>
    </row>
    <row r="269" spans="1:11">
      <c r="A269" s="14"/>
      <c r="B269" s="14"/>
      <c r="C269" s="14"/>
      <c r="D269" s="14"/>
      <c r="E269" s="14"/>
      <c r="F269" s="14"/>
      <c r="G269" s="7"/>
      <c r="H269" s="7"/>
      <c r="I269" s="7"/>
      <c r="J269" s="7"/>
      <c r="K269" s="7"/>
    </row>
    <row r="270" spans="1:11">
      <c r="A270" s="14"/>
      <c r="B270" s="14"/>
      <c r="C270" s="14"/>
      <c r="D270" s="14"/>
      <c r="E270" s="14"/>
      <c r="F270" s="14"/>
      <c r="G270" s="7"/>
      <c r="H270" s="7"/>
      <c r="I270" s="7"/>
      <c r="J270" s="7"/>
      <c r="K270" s="7"/>
    </row>
    <row r="271" spans="1:11">
      <c r="A271" s="14"/>
      <c r="B271" s="14"/>
      <c r="C271" s="14"/>
      <c r="D271" s="14"/>
      <c r="E271" s="14"/>
      <c r="F271" s="14"/>
      <c r="G271" s="7"/>
      <c r="H271" s="7"/>
      <c r="I271" s="7"/>
      <c r="J271" s="7"/>
      <c r="K271" s="7"/>
    </row>
    <row r="272" spans="1:11">
      <c r="A272" s="14"/>
      <c r="B272" s="14"/>
      <c r="C272" s="14"/>
      <c r="D272" s="14"/>
      <c r="E272" s="14"/>
      <c r="F272" s="14"/>
      <c r="G272" s="7"/>
      <c r="H272" s="7"/>
      <c r="I272" s="7"/>
      <c r="J272" s="7"/>
      <c r="K272" s="7"/>
    </row>
    <row r="273" spans="1:11">
      <c r="A273" s="14"/>
      <c r="B273" s="14"/>
      <c r="C273" s="14"/>
      <c r="D273" s="14"/>
      <c r="E273" s="14"/>
      <c r="F273" s="14"/>
      <c r="G273" s="7"/>
      <c r="H273" s="7"/>
      <c r="I273" s="7"/>
      <c r="J273" s="7"/>
      <c r="K273" s="7"/>
    </row>
    <row r="274" spans="1:11">
      <c r="A274" s="14"/>
      <c r="B274" s="14"/>
      <c r="C274" s="14"/>
      <c r="D274" s="14"/>
      <c r="E274" s="14"/>
      <c r="F274" s="14"/>
      <c r="G274" s="7"/>
      <c r="H274" s="7"/>
      <c r="I274" s="7"/>
      <c r="J274" s="7"/>
      <c r="K274" s="7"/>
    </row>
    <row r="275" spans="1:11">
      <c r="A275" s="14"/>
      <c r="B275" s="14"/>
      <c r="C275" s="14"/>
      <c r="D275" s="14"/>
      <c r="E275" s="14"/>
      <c r="F275" s="14"/>
      <c r="G275" s="7"/>
      <c r="H275" s="7"/>
      <c r="I275" s="7"/>
      <c r="J275" s="7"/>
      <c r="K275" s="7"/>
    </row>
    <row r="276" spans="1:11">
      <c r="A276" s="14"/>
      <c r="B276" s="14"/>
      <c r="C276" s="14"/>
      <c r="D276" s="14"/>
      <c r="E276" s="14"/>
      <c r="F276" s="14"/>
      <c r="G276" s="7"/>
      <c r="H276" s="7"/>
      <c r="I276" s="7"/>
      <c r="J276" s="7"/>
      <c r="K276" s="7"/>
    </row>
    <row r="277" spans="1:11">
      <c r="A277" s="14"/>
      <c r="B277" s="14"/>
      <c r="C277" s="14"/>
      <c r="D277" s="14"/>
      <c r="E277" s="14"/>
      <c r="F277" s="14"/>
      <c r="G277" s="7"/>
      <c r="H277" s="7"/>
      <c r="I277" s="7"/>
      <c r="J277" s="7"/>
      <c r="K277" s="7"/>
    </row>
    <row r="278" spans="1:11">
      <c r="A278" s="14"/>
      <c r="B278" s="14"/>
      <c r="C278" s="14"/>
      <c r="D278" s="14"/>
      <c r="E278" s="14"/>
      <c r="F278" s="14"/>
      <c r="G278" s="7"/>
      <c r="H278" s="7"/>
      <c r="I278" s="7"/>
      <c r="J278" s="7"/>
      <c r="K278" s="7"/>
    </row>
    <row r="279" spans="1:11">
      <c r="A279" s="14"/>
      <c r="B279" s="14"/>
      <c r="C279" s="14"/>
      <c r="D279" s="14"/>
      <c r="E279" s="14"/>
      <c r="F279" s="14"/>
      <c r="G279" s="7"/>
      <c r="H279" s="7"/>
      <c r="I279" s="7"/>
      <c r="J279" s="7"/>
      <c r="K279" s="7"/>
    </row>
    <row r="280" spans="1:11">
      <c r="A280" s="14"/>
      <c r="B280" s="14"/>
      <c r="C280" s="14"/>
      <c r="D280" s="14"/>
      <c r="E280" s="14"/>
      <c r="F280" s="14"/>
      <c r="G280" s="7"/>
      <c r="H280" s="7"/>
      <c r="I280" s="7"/>
      <c r="J280" s="7"/>
      <c r="K280" s="7"/>
    </row>
    <row r="281" spans="1:11">
      <c r="A281" s="14"/>
      <c r="B281" s="14"/>
      <c r="C281" s="14"/>
      <c r="D281" s="14"/>
      <c r="E281" s="14"/>
      <c r="F281" s="14"/>
      <c r="G281" s="7"/>
      <c r="H281" s="7"/>
      <c r="I281" s="7"/>
      <c r="J281" s="7"/>
      <c r="K281" s="7"/>
    </row>
    <row r="282" spans="1:11">
      <c r="A282" s="14"/>
      <c r="B282" s="14"/>
      <c r="C282" s="14"/>
      <c r="D282" s="14"/>
      <c r="E282" s="14"/>
      <c r="F282" s="14"/>
      <c r="G282" s="7"/>
      <c r="H282" s="7"/>
      <c r="I282" s="7"/>
      <c r="J282" s="7"/>
      <c r="K282" s="7"/>
    </row>
    <row r="283" spans="1:11">
      <c r="A283" s="14"/>
      <c r="B283" s="14"/>
      <c r="C283" s="14"/>
      <c r="D283" s="14"/>
      <c r="E283" s="14"/>
      <c r="F283" s="14"/>
      <c r="G283" s="7"/>
      <c r="H283" s="7"/>
      <c r="I283" s="7"/>
      <c r="J283" s="7"/>
      <c r="K283" s="7"/>
    </row>
    <row r="284" spans="1:11">
      <c r="A284" s="14"/>
      <c r="B284" s="14"/>
      <c r="C284" s="14"/>
      <c r="D284" s="14"/>
      <c r="E284" s="14"/>
      <c r="F284" s="14"/>
      <c r="G284" s="7"/>
      <c r="H284" s="7"/>
      <c r="I284" s="7"/>
      <c r="J284" s="7"/>
      <c r="K284" s="7"/>
    </row>
    <row r="285" spans="1:11">
      <c r="A285" s="14"/>
      <c r="B285" s="14"/>
      <c r="C285" s="14"/>
      <c r="D285" s="14"/>
      <c r="E285" s="14"/>
      <c r="F285" s="14"/>
      <c r="G285" s="7"/>
      <c r="H285" s="7"/>
      <c r="I285" s="7"/>
      <c r="J285" s="7"/>
      <c r="K285" s="7"/>
    </row>
    <row r="286" spans="1:11">
      <c r="A286" s="14"/>
      <c r="B286" s="14"/>
      <c r="C286" s="14"/>
      <c r="D286" s="14"/>
      <c r="E286" s="14"/>
      <c r="F286" s="14"/>
      <c r="G286" s="7"/>
      <c r="H286" s="7"/>
      <c r="I286" s="7"/>
      <c r="J286" s="7"/>
      <c r="K286" s="7"/>
    </row>
    <row r="287" spans="1:11">
      <c r="A287" s="14"/>
      <c r="B287" s="14"/>
      <c r="C287" s="14"/>
      <c r="D287" s="14"/>
      <c r="E287" s="14"/>
      <c r="F287" s="14"/>
      <c r="G287" s="7"/>
      <c r="H287" s="7"/>
      <c r="I287" s="7"/>
      <c r="J287" s="7"/>
      <c r="K287" s="7"/>
    </row>
    <row r="288" spans="1:11">
      <c r="A288" s="14"/>
      <c r="B288" s="14"/>
      <c r="C288" s="14"/>
      <c r="D288" s="14"/>
      <c r="E288" s="14"/>
      <c r="F288" s="14"/>
      <c r="G288" s="7"/>
      <c r="H288" s="7"/>
      <c r="I288" s="7"/>
      <c r="J288" s="7"/>
      <c r="K288" s="7"/>
    </row>
    <row r="289" spans="1:11">
      <c r="A289" s="14"/>
      <c r="B289" s="14"/>
      <c r="C289" s="14"/>
      <c r="D289" s="14"/>
      <c r="E289" s="14"/>
      <c r="F289" s="14"/>
      <c r="G289" s="7"/>
      <c r="H289" s="7"/>
      <c r="I289" s="7"/>
      <c r="J289" s="7"/>
      <c r="K289" s="7"/>
    </row>
    <row r="290" spans="1:11">
      <c r="A290" s="14"/>
      <c r="B290" s="14"/>
      <c r="C290" s="14"/>
      <c r="D290" s="14"/>
      <c r="E290" s="14"/>
      <c r="F290" s="14"/>
      <c r="G290" s="7"/>
      <c r="H290" s="7"/>
      <c r="I290" s="7"/>
      <c r="J290" s="7"/>
      <c r="K290" s="7"/>
    </row>
    <row r="291" spans="1:11">
      <c r="A291" s="14"/>
      <c r="B291" s="14"/>
      <c r="C291" s="14"/>
      <c r="D291" s="14"/>
      <c r="E291" s="14"/>
      <c r="F291" s="14"/>
      <c r="G291" s="7"/>
      <c r="H291" s="7"/>
      <c r="I291" s="7"/>
      <c r="J291" s="7"/>
      <c r="K291" s="7"/>
    </row>
    <row r="292" spans="1:11">
      <c r="A292" s="14"/>
      <c r="B292" s="14"/>
      <c r="C292" s="14"/>
      <c r="D292" s="14"/>
      <c r="E292" s="14"/>
      <c r="F292" s="14"/>
      <c r="G292" s="7"/>
      <c r="H292" s="7"/>
      <c r="I292" s="7"/>
      <c r="J292" s="7"/>
      <c r="K292" s="7"/>
    </row>
    <row r="293" spans="1:11">
      <c r="A293" s="14"/>
      <c r="B293" s="14"/>
      <c r="C293" s="14"/>
      <c r="D293" s="14"/>
      <c r="E293" s="14"/>
      <c r="F293" s="14"/>
      <c r="G293" s="7"/>
      <c r="H293" s="7"/>
      <c r="I293" s="7"/>
      <c r="J293" s="7"/>
      <c r="K293" s="7"/>
    </row>
    <row r="294" spans="1:11">
      <c r="A294" s="14"/>
      <c r="B294" s="14"/>
      <c r="C294" s="14"/>
      <c r="D294" s="14"/>
      <c r="E294" s="14"/>
      <c r="F294" s="14"/>
      <c r="G294" s="7"/>
      <c r="H294" s="7"/>
      <c r="I294" s="7"/>
      <c r="J294" s="7"/>
      <c r="K294" s="7"/>
    </row>
    <row r="295" spans="1:11">
      <c r="A295" s="14"/>
      <c r="B295" s="14"/>
      <c r="C295" s="14"/>
      <c r="D295" s="14"/>
      <c r="E295" s="14"/>
      <c r="F295" s="14"/>
      <c r="G295" s="7"/>
      <c r="H295" s="7"/>
      <c r="I295" s="7"/>
      <c r="J295" s="7"/>
      <c r="K295" s="7"/>
    </row>
    <row r="296" spans="1:11">
      <c r="A296" s="14"/>
      <c r="B296" s="14"/>
      <c r="C296" s="14"/>
      <c r="D296" s="14"/>
      <c r="E296" s="14"/>
      <c r="F296" s="14"/>
      <c r="G296" s="7"/>
      <c r="H296" s="7"/>
      <c r="I296" s="7"/>
      <c r="J296" s="7"/>
      <c r="K296" s="7"/>
    </row>
    <row r="297" spans="1:11">
      <c r="A297" s="14"/>
      <c r="B297" s="14"/>
      <c r="C297" s="14"/>
      <c r="D297" s="14"/>
      <c r="E297" s="14"/>
      <c r="F297" s="14"/>
      <c r="G297" s="7"/>
      <c r="H297" s="7"/>
      <c r="I297" s="7"/>
      <c r="J297" s="7"/>
      <c r="K297" s="7"/>
    </row>
    <row r="298" spans="1:11">
      <c r="G298" s="59"/>
      <c r="H298" s="59"/>
      <c r="I298" s="59"/>
      <c r="J298" s="59"/>
      <c r="K298" s="59"/>
    </row>
    <row r="299" spans="1:11">
      <c r="G299" s="59"/>
      <c r="H299" s="59"/>
      <c r="I299" s="59"/>
      <c r="J299" s="59"/>
      <c r="K299" s="59"/>
    </row>
    <row r="300" spans="1:11">
      <c r="G300" s="59"/>
      <c r="H300" s="59"/>
      <c r="I300" s="59"/>
      <c r="J300" s="59"/>
      <c r="K300" s="59"/>
    </row>
    <row r="301" spans="1:11">
      <c r="G301" s="59"/>
      <c r="H301" s="59"/>
      <c r="I301" s="59"/>
      <c r="J301" s="59"/>
      <c r="K301" s="59"/>
    </row>
    <row r="302" spans="1:11">
      <c r="G302" s="59"/>
      <c r="H302" s="59"/>
      <c r="I302" s="59"/>
      <c r="J302" s="59"/>
      <c r="K302" s="59"/>
    </row>
    <row r="303" spans="1:11">
      <c r="G303" s="59"/>
      <c r="H303" s="59"/>
      <c r="I303" s="59"/>
      <c r="J303" s="59"/>
      <c r="K303" s="59"/>
    </row>
    <row r="304" spans="1:11">
      <c r="G304" s="59"/>
      <c r="H304" s="59"/>
      <c r="I304" s="59"/>
      <c r="J304" s="59"/>
      <c r="K304" s="59"/>
    </row>
    <row r="305" spans="7:11">
      <c r="G305" s="59"/>
      <c r="H305" s="59"/>
      <c r="I305" s="59"/>
      <c r="J305" s="59"/>
      <c r="K305" s="59"/>
    </row>
    <row r="306" spans="7:11">
      <c r="G306" s="59"/>
      <c r="H306" s="59"/>
      <c r="I306" s="59"/>
      <c r="J306" s="59"/>
      <c r="K306" s="59"/>
    </row>
    <row r="307" spans="7:11">
      <c r="G307" s="59"/>
      <c r="H307" s="59"/>
      <c r="I307" s="59"/>
      <c r="J307" s="59"/>
      <c r="K307" s="59"/>
    </row>
    <row r="308" spans="7:11">
      <c r="G308" s="59"/>
      <c r="H308" s="59"/>
      <c r="I308" s="59"/>
      <c r="J308" s="59"/>
      <c r="K308" s="59"/>
    </row>
    <row r="309" spans="7:11">
      <c r="G309" s="59"/>
      <c r="H309" s="59"/>
      <c r="I309" s="59"/>
      <c r="J309" s="59"/>
      <c r="K309" s="59"/>
    </row>
    <row r="310" spans="7:11">
      <c r="G310" s="59"/>
      <c r="H310" s="59"/>
      <c r="I310" s="59"/>
      <c r="J310" s="59"/>
      <c r="K310" s="59"/>
    </row>
    <row r="311" spans="7:11">
      <c r="G311" s="59"/>
      <c r="H311" s="59"/>
      <c r="I311" s="59"/>
      <c r="J311" s="59"/>
      <c r="K311" s="59"/>
    </row>
  </sheetData>
  <mergeCells count="35">
    <mergeCell ref="A16:K16"/>
    <mergeCell ref="J166:K166"/>
    <mergeCell ref="A169:G169"/>
    <mergeCell ref="A168:F168"/>
    <mergeCell ref="G4:P4"/>
    <mergeCell ref="J18:K18"/>
    <mergeCell ref="J19:K19"/>
    <mergeCell ref="A17:K17"/>
    <mergeCell ref="G14:J14"/>
    <mergeCell ref="A28:F28"/>
    <mergeCell ref="H25:H27"/>
    <mergeCell ref="H164:I164"/>
    <mergeCell ref="H163:I163"/>
    <mergeCell ref="F174:G174"/>
    <mergeCell ref="A173:G173"/>
    <mergeCell ref="A163:F165"/>
    <mergeCell ref="G163:G165"/>
    <mergeCell ref="A176:G176"/>
    <mergeCell ref="J20:K20"/>
    <mergeCell ref="A23:F27"/>
    <mergeCell ref="I26:I27"/>
    <mergeCell ref="G23:G27"/>
    <mergeCell ref="H24:K24"/>
    <mergeCell ref="J26:K26"/>
    <mergeCell ref="J21:K21"/>
    <mergeCell ref="I25:K25"/>
    <mergeCell ref="H23:K23"/>
    <mergeCell ref="I2:K2"/>
    <mergeCell ref="A9:K9"/>
    <mergeCell ref="A13:K13"/>
    <mergeCell ref="G6:J6"/>
    <mergeCell ref="G11:J11"/>
    <mergeCell ref="A7:K7"/>
    <mergeCell ref="G10:J10"/>
    <mergeCell ref="G5:J5"/>
  </mergeCells>
  <pageMargins left="1.1811023622047245" right="0.35433070866141736" top="0.78740157480314965" bottom="0.59055118110236227" header="0.51181102362204722" footer="0.51181102362204722"/>
  <pageSetup paperSize="9" orientation="portrait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1"/>
  <sheetViews>
    <sheetView showZeros="0" topLeftCell="A161" zoomScaleNormal="100" workbookViewId="0">
      <selection activeCell="I168" sqref="I168"/>
    </sheetView>
  </sheetViews>
  <sheetFormatPr defaultRowHeight="12.75"/>
  <cols>
    <col min="1" max="2" width="1.85546875" style="16" customWidth="1"/>
    <col min="3" max="3" width="1.5703125" style="16" customWidth="1"/>
    <col min="4" max="4" width="2.28515625" style="16" customWidth="1"/>
    <col min="5" max="5" width="2" style="16" customWidth="1"/>
    <col min="6" max="6" width="2.42578125" style="16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6">
      <c r="I1" s="91"/>
    </row>
    <row r="2" spans="1:16" ht="71.25" customHeight="1">
      <c r="A2" s="3"/>
      <c r="B2" s="3"/>
      <c r="C2" s="3"/>
      <c r="D2" s="3"/>
      <c r="E2" s="3"/>
      <c r="F2" s="3"/>
      <c r="G2" s="1"/>
      <c r="H2" s="90"/>
      <c r="I2" s="190" t="s">
        <v>146</v>
      </c>
      <c r="J2" s="190"/>
      <c r="K2" s="190"/>
    </row>
    <row r="3" spans="1:16" ht="10.5" customHeight="1">
      <c r="A3" s="3"/>
      <c r="B3" s="3"/>
      <c r="C3" s="3"/>
      <c r="D3" s="3"/>
      <c r="E3" s="3"/>
      <c r="F3" s="3"/>
      <c r="G3" s="1"/>
      <c r="H3" s="43"/>
      <c r="I3" s="43"/>
      <c r="J3" s="43"/>
      <c r="K3" s="43"/>
    </row>
    <row r="4" spans="1:16" s="121" customFormat="1" ht="14.25" customHeight="1">
      <c r="A4" s="119"/>
      <c r="B4" s="120"/>
      <c r="C4" s="120"/>
      <c r="D4" s="120"/>
      <c r="E4" s="120"/>
      <c r="F4" s="119"/>
      <c r="G4" s="140" t="s">
        <v>150</v>
      </c>
      <c r="H4" s="140"/>
      <c r="I4" s="140"/>
      <c r="J4" s="140"/>
      <c r="K4" s="140"/>
      <c r="L4" s="140"/>
      <c r="M4" s="140"/>
      <c r="N4" s="140"/>
      <c r="O4" s="141"/>
      <c r="P4" s="141"/>
    </row>
    <row r="5" spans="1:16" ht="12" customHeight="1">
      <c r="A5" s="3"/>
      <c r="B5" s="3"/>
      <c r="C5" s="3"/>
      <c r="D5" s="3"/>
      <c r="E5" s="54"/>
      <c r="F5" s="54"/>
      <c r="G5" s="146" t="s">
        <v>129</v>
      </c>
      <c r="H5" s="199"/>
      <c r="I5" s="199"/>
      <c r="J5" s="200"/>
      <c r="K5" s="8"/>
    </row>
    <row r="6" spans="1:16" ht="10.5" customHeight="1">
      <c r="A6" s="3"/>
      <c r="B6" s="3"/>
      <c r="C6" s="3"/>
      <c r="D6" s="3"/>
      <c r="E6" s="3"/>
      <c r="F6" s="53"/>
      <c r="G6" s="194"/>
      <c r="H6" s="147"/>
      <c r="I6" s="147"/>
      <c r="J6" s="147"/>
      <c r="K6" s="8"/>
    </row>
    <row r="7" spans="1:16" ht="13.5" customHeight="1">
      <c r="A7" s="196" t="s">
        <v>128</v>
      </c>
      <c r="B7" s="197"/>
      <c r="C7" s="197"/>
      <c r="D7" s="197"/>
      <c r="E7" s="197"/>
      <c r="F7" s="197"/>
      <c r="G7" s="197"/>
      <c r="H7" s="197"/>
      <c r="I7" s="197"/>
      <c r="J7" s="197"/>
      <c r="K7" s="193"/>
    </row>
    <row r="8" spans="1:16" ht="9.75" customHeight="1">
      <c r="A8" s="41"/>
      <c r="B8" s="39"/>
      <c r="C8" s="39"/>
      <c r="D8" s="39"/>
      <c r="E8" s="39"/>
      <c r="F8" s="39"/>
      <c r="G8" s="39"/>
      <c r="H8" s="39"/>
      <c r="I8" s="39"/>
      <c r="J8" s="39"/>
      <c r="K8" s="40"/>
    </row>
    <row r="9" spans="1:16" ht="12.75" customHeight="1">
      <c r="A9" s="191" t="s">
        <v>153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</row>
    <row r="10" spans="1:16" ht="12.75" customHeight="1">
      <c r="A10" s="41"/>
      <c r="B10" s="39"/>
      <c r="C10" s="39"/>
      <c r="D10" s="39"/>
      <c r="E10" s="39"/>
      <c r="F10" s="39"/>
      <c r="G10" s="198" t="s">
        <v>101</v>
      </c>
      <c r="H10" s="198"/>
      <c r="I10" s="198"/>
      <c r="J10" s="198"/>
      <c r="K10" s="40"/>
    </row>
    <row r="11" spans="1:16" ht="11.25" customHeight="1">
      <c r="A11" s="41"/>
      <c r="B11" s="39"/>
      <c r="C11" s="39"/>
      <c r="D11" s="39"/>
      <c r="E11" s="39"/>
      <c r="F11" s="39"/>
      <c r="G11" s="195" t="s">
        <v>134</v>
      </c>
      <c r="H11" s="195"/>
      <c r="I11" s="195"/>
      <c r="J11" s="195"/>
      <c r="K11" s="40"/>
    </row>
    <row r="12" spans="1:16" ht="11.25" customHeight="1">
      <c r="A12" s="41"/>
      <c r="B12" s="39"/>
      <c r="C12" s="39"/>
      <c r="D12" s="39"/>
      <c r="E12" s="39"/>
      <c r="F12" s="39"/>
      <c r="G12" s="51"/>
      <c r="H12" s="51"/>
      <c r="I12" s="51"/>
      <c r="J12" s="51"/>
      <c r="K12" s="40"/>
    </row>
    <row r="13" spans="1:16" ht="12.75" customHeight="1">
      <c r="A13" s="192" t="s">
        <v>66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</row>
    <row r="14" spans="1:16" ht="12.75" customHeight="1">
      <c r="A14" s="99" t="s">
        <v>131</v>
      </c>
      <c r="B14" s="2"/>
      <c r="C14" s="2"/>
      <c r="D14" s="2"/>
      <c r="E14" s="2"/>
      <c r="F14" s="2"/>
      <c r="G14" s="148" t="s">
        <v>154</v>
      </c>
      <c r="H14" s="149"/>
      <c r="I14" s="149"/>
      <c r="J14" s="149"/>
      <c r="K14" s="2"/>
    </row>
    <row r="15" spans="1:16" ht="12.75" customHeight="1">
      <c r="A15" s="42"/>
      <c r="B15" s="40"/>
      <c r="C15" s="40"/>
      <c r="D15" s="40"/>
      <c r="E15" s="40"/>
      <c r="F15" s="40"/>
      <c r="G15" s="112" t="s">
        <v>147</v>
      </c>
      <c r="J15" s="89"/>
      <c r="K15" s="89"/>
    </row>
    <row r="16" spans="1:16" ht="13.5" customHeight="1">
      <c r="A16" s="154"/>
      <c r="B16" s="147"/>
      <c r="C16" s="147"/>
      <c r="D16" s="147"/>
      <c r="E16" s="147"/>
      <c r="F16" s="147"/>
      <c r="G16" s="147"/>
      <c r="H16" s="147"/>
      <c r="I16" s="147"/>
      <c r="J16" s="147"/>
      <c r="K16" s="147"/>
    </row>
    <row r="17" spans="1:13" ht="12" customHeight="1">
      <c r="A17" s="146"/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1:13" ht="12.75" customHeight="1">
      <c r="A18" s="42"/>
      <c r="B18" s="40"/>
      <c r="C18" s="40"/>
      <c r="D18" s="40"/>
      <c r="E18" s="40"/>
      <c r="F18" s="40"/>
      <c r="G18" s="40"/>
      <c r="H18" s="45"/>
      <c r="I18" s="9"/>
      <c r="J18" s="142" t="s">
        <v>65</v>
      </c>
      <c r="K18" s="143"/>
    </row>
    <row r="19" spans="1:13" ht="13.5" customHeight="1">
      <c r="A19" s="42"/>
      <c r="B19" s="40"/>
      <c r="C19" s="40"/>
      <c r="D19" s="40"/>
      <c r="E19" s="40"/>
      <c r="F19" s="40"/>
      <c r="G19" s="40"/>
      <c r="H19" s="49"/>
      <c r="I19" s="49" t="s">
        <v>133</v>
      </c>
      <c r="J19" s="144"/>
      <c r="K19" s="145"/>
    </row>
    <row r="20" spans="1:13" ht="11.25" customHeight="1">
      <c r="A20" s="42"/>
      <c r="B20" s="40"/>
      <c r="C20" s="40"/>
      <c r="D20" s="40"/>
      <c r="E20" s="40"/>
      <c r="F20" s="40"/>
      <c r="G20" s="40"/>
      <c r="H20" s="50"/>
      <c r="I20" s="50" t="s">
        <v>0</v>
      </c>
      <c r="J20" s="157">
        <v>188712831</v>
      </c>
      <c r="K20" s="158"/>
    </row>
    <row r="21" spans="1:13" ht="12" customHeight="1">
      <c r="A21" s="42"/>
      <c r="B21" s="40"/>
      <c r="C21" s="40"/>
      <c r="D21" s="40"/>
      <c r="E21" s="40"/>
      <c r="F21" s="40"/>
      <c r="G21" s="40"/>
      <c r="H21" s="38"/>
      <c r="I21" s="49" t="s">
        <v>1</v>
      </c>
      <c r="J21" s="157">
        <v>190997565</v>
      </c>
      <c r="K21" s="158"/>
    </row>
    <row r="22" spans="1:13" ht="11.25" customHeight="1">
      <c r="A22" s="13"/>
      <c r="B22" s="13"/>
      <c r="C22" s="13"/>
      <c r="D22" s="13"/>
      <c r="E22" s="13"/>
      <c r="F22" s="13"/>
      <c r="G22" s="80"/>
      <c r="H22" s="46"/>
      <c r="I22" s="47"/>
      <c r="J22" s="48"/>
      <c r="K22" s="104" t="s">
        <v>143</v>
      </c>
    </row>
    <row r="23" spans="1:13" ht="13.5" customHeight="1" thickBot="1">
      <c r="A23" s="159" t="s">
        <v>2</v>
      </c>
      <c r="B23" s="160"/>
      <c r="C23" s="160"/>
      <c r="D23" s="160"/>
      <c r="E23" s="160"/>
      <c r="F23" s="160"/>
      <c r="G23" s="166" t="s">
        <v>3</v>
      </c>
      <c r="H23" s="175" t="s">
        <v>123</v>
      </c>
      <c r="I23" s="176"/>
      <c r="J23" s="176"/>
      <c r="K23" s="177"/>
    </row>
    <row r="24" spans="1:13" ht="13.5" customHeight="1" thickBot="1">
      <c r="A24" s="161"/>
      <c r="B24" s="162"/>
      <c r="C24" s="162"/>
      <c r="D24" s="162"/>
      <c r="E24" s="162"/>
      <c r="F24" s="162"/>
      <c r="G24" s="152"/>
      <c r="H24" s="167" t="s">
        <v>122</v>
      </c>
      <c r="I24" s="168"/>
      <c r="J24" s="169"/>
      <c r="K24" s="170"/>
    </row>
    <row r="25" spans="1:13" ht="16.5" customHeight="1" thickBot="1">
      <c r="A25" s="161"/>
      <c r="B25" s="162"/>
      <c r="C25" s="162"/>
      <c r="D25" s="162"/>
      <c r="E25" s="162"/>
      <c r="F25" s="162"/>
      <c r="G25" s="152"/>
      <c r="H25" s="151" t="s">
        <v>41</v>
      </c>
      <c r="I25" s="159" t="s">
        <v>42</v>
      </c>
      <c r="J25" s="173"/>
      <c r="K25" s="174"/>
    </row>
    <row r="26" spans="1:13" ht="27" customHeight="1" thickBot="1">
      <c r="A26" s="161"/>
      <c r="B26" s="162"/>
      <c r="C26" s="162"/>
      <c r="D26" s="162"/>
      <c r="E26" s="162"/>
      <c r="F26" s="162"/>
      <c r="G26" s="152"/>
      <c r="H26" s="152"/>
      <c r="I26" s="159" t="s">
        <v>40</v>
      </c>
      <c r="J26" s="171" t="s">
        <v>90</v>
      </c>
      <c r="K26" s="172"/>
    </row>
    <row r="27" spans="1:13" ht="12.75" customHeight="1">
      <c r="A27" s="163"/>
      <c r="B27" s="164"/>
      <c r="C27" s="164"/>
      <c r="D27" s="164"/>
      <c r="E27" s="164"/>
      <c r="F27" s="164"/>
      <c r="G27" s="153"/>
      <c r="H27" s="153"/>
      <c r="I27" s="165"/>
      <c r="J27" s="44" t="s">
        <v>61</v>
      </c>
      <c r="K27" s="44" t="s">
        <v>132</v>
      </c>
    </row>
    <row r="28" spans="1:13" ht="12.75" customHeight="1">
      <c r="A28" s="150">
        <v>1</v>
      </c>
      <c r="B28" s="150"/>
      <c r="C28" s="150"/>
      <c r="D28" s="150"/>
      <c r="E28" s="150"/>
      <c r="F28" s="150"/>
      <c r="G28" s="4">
        <v>2</v>
      </c>
      <c r="H28" s="4">
        <v>3</v>
      </c>
      <c r="I28" s="19">
        <v>4</v>
      </c>
      <c r="J28" s="4">
        <v>5</v>
      </c>
      <c r="K28" s="4">
        <v>6</v>
      </c>
    </row>
    <row r="29" spans="1:13" ht="16.5" customHeight="1">
      <c r="A29" s="26">
        <v>2</v>
      </c>
      <c r="B29" s="26"/>
      <c r="C29" s="5"/>
      <c r="D29" s="5"/>
      <c r="E29" s="5"/>
      <c r="F29" s="5"/>
      <c r="G29" s="64" t="s">
        <v>114</v>
      </c>
      <c r="H29" s="33">
        <f>H30+H37+H55+H71+H76+H86+H98+H108+H114</f>
        <v>27.7</v>
      </c>
      <c r="I29" s="33">
        <f>I30+I37+I55+I71+I76+I86+I98+I108+I114</f>
        <v>25.799999999999997</v>
      </c>
      <c r="J29" s="33">
        <f>J30+J46</f>
        <v>0</v>
      </c>
      <c r="K29" s="33">
        <f>K30+K37+K55+K71+K76+K86+K98+K108+K114</f>
        <v>0</v>
      </c>
    </row>
    <row r="30" spans="1:13" ht="24" customHeight="1">
      <c r="A30" s="26">
        <v>2</v>
      </c>
      <c r="B30" s="26">
        <v>1</v>
      </c>
      <c r="C30" s="5"/>
      <c r="D30" s="5"/>
      <c r="E30" s="5"/>
      <c r="F30" s="5"/>
      <c r="G30" s="65" t="s">
        <v>113</v>
      </c>
      <c r="H30" s="34">
        <f>H31+H35</f>
        <v>27.7</v>
      </c>
      <c r="I30" s="34">
        <f>I31+I35</f>
        <v>12.6</v>
      </c>
      <c r="J30" s="34">
        <f>J31</f>
        <v>0</v>
      </c>
      <c r="K30" s="33">
        <f>K35</f>
        <v>0</v>
      </c>
    </row>
    <row r="31" spans="1:13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3" t="s">
        <v>51</v>
      </c>
      <c r="H31" s="34">
        <f>H32+H34</f>
        <v>0</v>
      </c>
      <c r="I31" s="34">
        <f>I32+I34</f>
        <v>4.8</v>
      </c>
      <c r="J31" s="34">
        <f>J32+J34</f>
        <v>0</v>
      </c>
      <c r="K31" s="6" t="s">
        <v>39</v>
      </c>
      <c r="M31" s="113"/>
    </row>
    <row r="32" spans="1:13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1" t="s">
        <v>4</v>
      </c>
      <c r="H32" s="18"/>
      <c r="I32" s="18">
        <v>4.8</v>
      </c>
      <c r="J32" s="18"/>
      <c r="K32" s="6" t="s">
        <v>39</v>
      </c>
    </row>
    <row r="33" spans="1:11" ht="14.25" customHeight="1">
      <c r="A33" s="5"/>
      <c r="B33" s="5"/>
      <c r="C33" s="5"/>
      <c r="D33" s="5"/>
      <c r="E33" s="5"/>
      <c r="F33" s="5"/>
      <c r="G33" s="21" t="s">
        <v>100</v>
      </c>
      <c r="H33" s="18"/>
      <c r="I33" s="18">
        <v>0.1</v>
      </c>
      <c r="J33" s="18"/>
      <c r="K33" s="6" t="s">
        <v>39</v>
      </c>
    </row>
    <row r="34" spans="1:11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1" t="s">
        <v>5</v>
      </c>
      <c r="H34" s="18"/>
      <c r="I34" s="18"/>
      <c r="J34" s="18"/>
      <c r="K34" s="6" t="s">
        <v>39</v>
      </c>
    </row>
    <row r="35" spans="1:11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3" t="s">
        <v>52</v>
      </c>
      <c r="H35" s="34">
        <f>H36</f>
        <v>27.7</v>
      </c>
      <c r="I35" s="34">
        <f>I36</f>
        <v>7.8</v>
      </c>
      <c r="J35" s="10" t="s">
        <v>39</v>
      </c>
      <c r="K35" s="34">
        <f>K36</f>
        <v>0</v>
      </c>
    </row>
    <row r="36" spans="1:11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1" t="s">
        <v>85</v>
      </c>
      <c r="H36" s="18">
        <v>27.7</v>
      </c>
      <c r="I36" s="18">
        <v>7.8</v>
      </c>
      <c r="J36" s="10" t="s">
        <v>39</v>
      </c>
      <c r="K36" s="18"/>
    </row>
    <row r="37" spans="1:11" ht="15.75" customHeight="1">
      <c r="A37" s="26">
        <v>2</v>
      </c>
      <c r="B37" s="26">
        <v>2</v>
      </c>
      <c r="C37" s="5"/>
      <c r="D37" s="5"/>
      <c r="E37" s="5"/>
      <c r="F37" s="5"/>
      <c r="G37" s="65" t="s">
        <v>112</v>
      </c>
      <c r="H37" s="34">
        <f>H38</f>
        <v>0</v>
      </c>
      <c r="I37" s="34">
        <f>I38</f>
        <v>13.2</v>
      </c>
      <c r="J37" s="33">
        <f>J38</f>
        <v>0</v>
      </c>
      <c r="K37" s="34">
        <f>K38</f>
        <v>0</v>
      </c>
    </row>
    <row r="38" spans="1:11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3" t="s">
        <v>112</v>
      </c>
      <c r="H38" s="34">
        <f>H39+H40+H41+H42+H43+H44+H45+H46+H47+H48+H49+H50+H51+H52+H53+H54</f>
        <v>0</v>
      </c>
      <c r="I38" s="34">
        <f>I39+I40+I41+I42+I43+I44+I45+I46+I47+I48+I49+I50+I51+I52+I53+I54</f>
        <v>13.2</v>
      </c>
      <c r="J38" s="33">
        <f>J46</f>
        <v>0</v>
      </c>
      <c r="K38" s="34">
        <f>K39+K40+K41+K42+K43+K44+K45+K47+K48+K49+K50+K51+K52+K53+K54</f>
        <v>0</v>
      </c>
    </row>
    <row r="39" spans="1:11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20" t="s">
        <v>6</v>
      </c>
      <c r="H39" s="18"/>
      <c r="I39" s="18"/>
      <c r="J39" s="6" t="s">
        <v>39</v>
      </c>
      <c r="K39" s="18"/>
    </row>
    <row r="40" spans="1:11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20" t="s">
        <v>7</v>
      </c>
      <c r="H40" s="18"/>
      <c r="I40" s="18"/>
      <c r="J40" s="6" t="s">
        <v>39</v>
      </c>
      <c r="K40" s="18"/>
    </row>
    <row r="41" spans="1:11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1" t="s">
        <v>8</v>
      </c>
      <c r="H41" s="18"/>
      <c r="I41" s="18">
        <v>0.2</v>
      </c>
      <c r="J41" s="6" t="s">
        <v>39</v>
      </c>
      <c r="K41" s="18"/>
    </row>
    <row r="42" spans="1:11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1" t="s">
        <v>9</v>
      </c>
      <c r="H42" s="18"/>
      <c r="I42" s="18">
        <v>0.8</v>
      </c>
      <c r="J42" s="6" t="s">
        <v>39</v>
      </c>
      <c r="K42" s="18"/>
    </row>
    <row r="43" spans="1:11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1" t="s">
        <v>10</v>
      </c>
      <c r="H43" s="18"/>
      <c r="I43" s="18"/>
      <c r="J43" s="6" t="s">
        <v>39</v>
      </c>
      <c r="K43" s="18"/>
    </row>
    <row r="44" spans="1:11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1" t="s">
        <v>11</v>
      </c>
      <c r="H44" s="18"/>
      <c r="I44" s="18"/>
      <c r="J44" s="6" t="s">
        <v>39</v>
      </c>
      <c r="K44" s="18"/>
    </row>
    <row r="45" spans="1:11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1" t="s">
        <v>13</v>
      </c>
      <c r="H45" s="18"/>
      <c r="I45" s="18">
        <v>3.3</v>
      </c>
      <c r="J45" s="6" t="s">
        <v>39</v>
      </c>
      <c r="K45" s="18"/>
    </row>
    <row r="46" spans="1:11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1" t="s">
        <v>88</v>
      </c>
      <c r="H46" s="18"/>
      <c r="I46" s="18"/>
      <c r="J46" s="18"/>
      <c r="K46" s="6" t="s">
        <v>39</v>
      </c>
    </row>
    <row r="47" spans="1:11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20" t="s">
        <v>14</v>
      </c>
      <c r="H47" s="18"/>
      <c r="I47" s="18"/>
      <c r="J47" s="6" t="s">
        <v>39</v>
      </c>
      <c r="K47" s="18"/>
    </row>
    <row r="48" spans="1:11" ht="26.25" customHeight="1">
      <c r="A48" s="105">
        <v>2</v>
      </c>
      <c r="B48" s="105">
        <v>2</v>
      </c>
      <c r="C48" s="105">
        <v>1</v>
      </c>
      <c r="D48" s="105">
        <v>1</v>
      </c>
      <c r="E48" s="105">
        <v>1</v>
      </c>
      <c r="F48" s="105">
        <v>14</v>
      </c>
      <c r="G48" s="106" t="s">
        <v>135</v>
      </c>
      <c r="H48" s="18"/>
      <c r="I48" s="18"/>
      <c r="J48" s="6" t="s">
        <v>39</v>
      </c>
      <c r="K48" s="18"/>
    </row>
    <row r="49" spans="1:11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1" t="s">
        <v>15</v>
      </c>
      <c r="H49" s="18"/>
      <c r="I49" s="18"/>
      <c r="J49" s="6" t="s">
        <v>39</v>
      </c>
      <c r="K49" s="18"/>
    </row>
    <row r="50" spans="1:11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1" t="s">
        <v>16</v>
      </c>
      <c r="H50" s="18"/>
      <c r="I50" s="18"/>
      <c r="J50" s="6" t="s">
        <v>39</v>
      </c>
      <c r="K50" s="18"/>
    </row>
    <row r="51" spans="1:11" ht="15.75" customHeight="1">
      <c r="A51" s="105">
        <v>2</v>
      </c>
      <c r="B51" s="105">
        <v>2</v>
      </c>
      <c r="C51" s="105">
        <v>1</v>
      </c>
      <c r="D51" s="105">
        <v>1</v>
      </c>
      <c r="E51" s="105">
        <v>1</v>
      </c>
      <c r="F51" s="105">
        <v>17</v>
      </c>
      <c r="G51" s="107" t="s">
        <v>145</v>
      </c>
      <c r="H51" s="18"/>
      <c r="I51" s="18"/>
      <c r="J51" s="6" t="s">
        <v>39</v>
      </c>
      <c r="K51" s="18"/>
    </row>
    <row r="52" spans="1:11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1" t="s">
        <v>144</v>
      </c>
      <c r="H52" s="18"/>
      <c r="I52" s="18"/>
      <c r="J52" s="6" t="s">
        <v>39</v>
      </c>
      <c r="K52" s="18"/>
    </row>
    <row r="53" spans="1:11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6" t="s">
        <v>91</v>
      </c>
      <c r="H53" s="18"/>
      <c r="I53" s="18">
        <v>1.4</v>
      </c>
      <c r="J53" s="6" t="s">
        <v>39</v>
      </c>
      <c r="K53" s="18"/>
    </row>
    <row r="54" spans="1:11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1" t="s">
        <v>17</v>
      </c>
      <c r="H54" s="18"/>
      <c r="I54" s="18">
        <v>7.5</v>
      </c>
      <c r="J54" s="6" t="s">
        <v>39</v>
      </c>
      <c r="K54" s="18"/>
    </row>
    <row r="55" spans="1:11" ht="14.25" customHeight="1">
      <c r="A55" s="26">
        <v>2</v>
      </c>
      <c r="B55" s="26">
        <v>3</v>
      </c>
      <c r="C55" s="5"/>
      <c r="D55" s="5"/>
      <c r="E55" s="5"/>
      <c r="F55" s="5"/>
      <c r="G55" s="65" t="s">
        <v>111</v>
      </c>
      <c r="H55" s="34">
        <f>H56+H69</f>
        <v>0</v>
      </c>
      <c r="I55" s="34">
        <f>I56+I69</f>
        <v>0</v>
      </c>
      <c r="J55" s="6" t="s">
        <v>39</v>
      </c>
      <c r="K55" s="34">
        <f>K56+K69</f>
        <v>0</v>
      </c>
    </row>
    <row r="56" spans="1:11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3" t="s">
        <v>57</v>
      </c>
      <c r="H56" s="34">
        <f>H57+H61+H65</f>
        <v>0</v>
      </c>
      <c r="I56" s="34">
        <f>I57+I61+I65</f>
        <v>0</v>
      </c>
      <c r="J56" s="6" t="s">
        <v>39</v>
      </c>
      <c r="K56" s="34">
        <f>K57+K61+K65</f>
        <v>0</v>
      </c>
    </row>
    <row r="57" spans="1:11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3" t="s">
        <v>120</v>
      </c>
      <c r="H57" s="34">
        <f>H58+H59+H60</f>
        <v>0</v>
      </c>
      <c r="I57" s="34">
        <f>I58+I59+I60</f>
        <v>0</v>
      </c>
      <c r="J57" s="6" t="s">
        <v>39</v>
      </c>
      <c r="K57" s="34">
        <f>K58+K59+K60</f>
        <v>0</v>
      </c>
    </row>
    <row r="58" spans="1:11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1" t="s">
        <v>18</v>
      </c>
      <c r="H58" s="17"/>
      <c r="I58" s="17"/>
      <c r="J58" s="6" t="s">
        <v>39</v>
      </c>
      <c r="K58" s="18"/>
    </row>
    <row r="59" spans="1:11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1" t="s">
        <v>19</v>
      </c>
      <c r="H59" s="17"/>
      <c r="I59" s="17"/>
      <c r="J59" s="6" t="s">
        <v>39</v>
      </c>
      <c r="K59" s="18"/>
    </row>
    <row r="60" spans="1:11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1" t="s">
        <v>20</v>
      </c>
      <c r="H60" s="17"/>
      <c r="I60" s="17"/>
      <c r="J60" s="6" t="s">
        <v>39</v>
      </c>
      <c r="K60" s="18"/>
    </row>
    <row r="61" spans="1:11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3" t="s">
        <v>92</v>
      </c>
      <c r="H61" s="34">
        <f>H62+H63+H64</f>
        <v>0</v>
      </c>
      <c r="I61" s="34">
        <f>I62+I63+I64</f>
        <v>0</v>
      </c>
      <c r="J61" s="6" t="s">
        <v>39</v>
      </c>
      <c r="K61" s="34">
        <f>K62+K63+K64</f>
        <v>0</v>
      </c>
    </row>
    <row r="62" spans="1:11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1" t="s">
        <v>18</v>
      </c>
      <c r="H62" s="17"/>
      <c r="I62" s="17"/>
      <c r="J62" s="6" t="s">
        <v>39</v>
      </c>
      <c r="K62" s="18"/>
    </row>
    <row r="63" spans="1:11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1" t="s">
        <v>19</v>
      </c>
      <c r="H63" s="17"/>
      <c r="I63" s="17"/>
      <c r="J63" s="6" t="s">
        <v>39</v>
      </c>
      <c r="K63" s="18"/>
    </row>
    <row r="64" spans="1:11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1" t="s">
        <v>20</v>
      </c>
      <c r="H64" s="17"/>
      <c r="I64" s="17"/>
      <c r="J64" s="6" t="s">
        <v>39</v>
      </c>
      <c r="K64" s="18"/>
    </row>
    <row r="65" spans="1:11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3" t="s">
        <v>58</v>
      </c>
      <c r="H65" s="34">
        <f>H66+H67+H68</f>
        <v>0</v>
      </c>
      <c r="I65" s="34">
        <f>I66+I67+I68</f>
        <v>0</v>
      </c>
      <c r="J65" s="6" t="s">
        <v>39</v>
      </c>
      <c r="K65" s="34">
        <f>K66+K67+K68</f>
        <v>0</v>
      </c>
    </row>
    <row r="66" spans="1:11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1" t="s">
        <v>21</v>
      </c>
      <c r="H66" s="17"/>
      <c r="I66" s="17"/>
      <c r="J66" s="6" t="s">
        <v>39</v>
      </c>
      <c r="K66" s="17"/>
    </row>
    <row r="67" spans="1:11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7" t="s">
        <v>22</v>
      </c>
      <c r="H67" s="17"/>
      <c r="I67" s="17"/>
      <c r="J67" s="6" t="s">
        <v>39</v>
      </c>
      <c r="K67" s="17"/>
    </row>
    <row r="68" spans="1:11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1" t="s">
        <v>23</v>
      </c>
      <c r="H68" s="17"/>
      <c r="I68" s="17"/>
      <c r="J68" s="6" t="s">
        <v>39</v>
      </c>
      <c r="K68" s="17"/>
    </row>
    <row r="69" spans="1:11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3" t="s">
        <v>59</v>
      </c>
      <c r="H69" s="34">
        <f>H70</f>
        <v>0</v>
      </c>
      <c r="I69" s="34">
        <f>I70</f>
        <v>0</v>
      </c>
      <c r="J69" s="6" t="s">
        <v>39</v>
      </c>
      <c r="K69" s="34">
        <f>K70</f>
        <v>0</v>
      </c>
    </row>
    <row r="70" spans="1:11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1" t="s">
        <v>84</v>
      </c>
      <c r="H70" s="17"/>
      <c r="I70" s="17"/>
      <c r="J70" s="6" t="s">
        <v>39</v>
      </c>
      <c r="K70" s="17"/>
    </row>
    <row r="71" spans="1:11" ht="15" customHeight="1">
      <c r="A71" s="26">
        <v>2</v>
      </c>
      <c r="B71" s="26">
        <v>4</v>
      </c>
      <c r="C71" s="26"/>
      <c r="D71" s="5"/>
      <c r="E71" s="5"/>
      <c r="F71" s="5"/>
      <c r="G71" s="65" t="s">
        <v>110</v>
      </c>
      <c r="H71" s="34">
        <f>H72</f>
        <v>0</v>
      </c>
      <c r="I71" s="34">
        <f>I72</f>
        <v>0</v>
      </c>
      <c r="J71" s="6" t="s">
        <v>39</v>
      </c>
      <c r="K71" s="34">
        <f>K72</f>
        <v>0</v>
      </c>
    </row>
    <row r="72" spans="1:11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3" t="s">
        <v>53</v>
      </c>
      <c r="H72" s="34">
        <f>H73+H74+H75</f>
        <v>0</v>
      </c>
      <c r="I72" s="34">
        <f>I73+I74+I75</f>
        <v>0</v>
      </c>
      <c r="J72" s="6" t="s">
        <v>39</v>
      </c>
      <c r="K72" s="34">
        <f>K73+K74+K75</f>
        <v>0</v>
      </c>
    </row>
    <row r="73" spans="1:11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1" t="s">
        <v>24</v>
      </c>
      <c r="H73" s="17"/>
      <c r="I73" s="17"/>
      <c r="J73" s="6" t="s">
        <v>39</v>
      </c>
      <c r="K73" s="17"/>
    </row>
    <row r="74" spans="1:11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1" t="s">
        <v>86</v>
      </c>
      <c r="H74" s="17"/>
      <c r="I74" s="17"/>
      <c r="J74" s="6" t="s">
        <v>39</v>
      </c>
      <c r="K74" s="17"/>
    </row>
    <row r="75" spans="1:11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1" t="s">
        <v>87</v>
      </c>
      <c r="H75" s="17"/>
      <c r="I75" s="17"/>
      <c r="J75" s="6" t="s">
        <v>39</v>
      </c>
      <c r="K75" s="17"/>
    </row>
    <row r="76" spans="1:11" ht="13.5" customHeight="1">
      <c r="A76" s="26">
        <v>2</v>
      </c>
      <c r="B76" s="26">
        <v>5</v>
      </c>
      <c r="C76" s="26"/>
      <c r="D76" s="5"/>
      <c r="E76" s="5"/>
      <c r="F76" s="5"/>
      <c r="G76" s="65" t="s">
        <v>109</v>
      </c>
      <c r="H76" s="34">
        <f>H77+H80+H83</f>
        <v>0</v>
      </c>
      <c r="I76" s="34">
        <f>I77+I80+I83</f>
        <v>0</v>
      </c>
      <c r="J76" s="6" t="s">
        <v>39</v>
      </c>
      <c r="K76" s="34">
        <f>K77+K80+K83</f>
        <v>0</v>
      </c>
    </row>
    <row r="77" spans="1:11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3" t="s">
        <v>54</v>
      </c>
      <c r="H77" s="34">
        <f>H78+H79</f>
        <v>0</v>
      </c>
      <c r="I77" s="34">
        <f>I78+I79</f>
        <v>0</v>
      </c>
      <c r="J77" s="6" t="s">
        <v>39</v>
      </c>
      <c r="K77" s="34">
        <f>K78+K79</f>
        <v>0</v>
      </c>
    </row>
    <row r="78" spans="1:11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1" t="s">
        <v>25</v>
      </c>
      <c r="H78" s="17"/>
      <c r="I78" s="17"/>
      <c r="J78" s="6" t="s">
        <v>39</v>
      </c>
      <c r="K78" s="17"/>
    </row>
    <row r="79" spans="1:11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1" t="s">
        <v>26</v>
      </c>
      <c r="H79" s="17"/>
      <c r="I79" s="17"/>
      <c r="J79" s="6" t="s">
        <v>39</v>
      </c>
      <c r="K79" s="17"/>
    </row>
    <row r="80" spans="1:11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3" t="s">
        <v>55</v>
      </c>
      <c r="H80" s="34">
        <f>H81+H82</f>
        <v>0</v>
      </c>
      <c r="I80" s="34">
        <f>I81+I82</f>
        <v>0</v>
      </c>
      <c r="J80" s="6" t="s">
        <v>39</v>
      </c>
      <c r="K80" s="34">
        <f>K81+K82</f>
        <v>0</v>
      </c>
    </row>
    <row r="81" spans="1:11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1" t="s">
        <v>25</v>
      </c>
      <c r="H81" s="17"/>
      <c r="I81" s="17"/>
      <c r="J81" s="6" t="s">
        <v>39</v>
      </c>
      <c r="K81" s="17"/>
    </row>
    <row r="82" spans="1:11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1" t="s">
        <v>26</v>
      </c>
      <c r="H82" s="17"/>
      <c r="I82" s="17"/>
      <c r="J82" s="6" t="s">
        <v>39</v>
      </c>
      <c r="K82" s="17"/>
    </row>
    <row r="83" spans="1:11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3" t="s">
        <v>56</v>
      </c>
      <c r="H83" s="34">
        <f>H84+H85</f>
        <v>0</v>
      </c>
      <c r="I83" s="34">
        <f>I84+I85</f>
        <v>0</v>
      </c>
      <c r="J83" s="6" t="s">
        <v>39</v>
      </c>
      <c r="K83" s="34">
        <f>K84+K85</f>
        <v>0</v>
      </c>
    </row>
    <row r="84" spans="1:11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1" t="s">
        <v>25</v>
      </c>
      <c r="H84" s="17"/>
      <c r="I84" s="17"/>
      <c r="J84" s="6" t="s">
        <v>39</v>
      </c>
      <c r="K84" s="17"/>
    </row>
    <row r="85" spans="1:11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1" t="s">
        <v>26</v>
      </c>
      <c r="H85" s="17"/>
      <c r="I85" s="17"/>
      <c r="J85" s="6" t="s">
        <v>39</v>
      </c>
      <c r="K85" s="17"/>
    </row>
    <row r="86" spans="1:11" ht="15.75" customHeight="1">
      <c r="A86" s="26">
        <v>2</v>
      </c>
      <c r="B86" s="26">
        <v>6</v>
      </c>
      <c r="C86" s="26"/>
      <c r="D86" s="26"/>
      <c r="E86" s="26"/>
      <c r="F86" s="26"/>
      <c r="G86" s="65" t="s">
        <v>108</v>
      </c>
      <c r="H86" s="34">
        <f>H87+H90+H92+H94+H96</f>
        <v>0</v>
      </c>
      <c r="I86" s="34">
        <f>I87+I90+I92+I94+I96</f>
        <v>0</v>
      </c>
      <c r="J86" s="6" t="s">
        <v>39</v>
      </c>
      <c r="K86" s="34">
        <f>K87+K90+K92+K94+K96</f>
        <v>0</v>
      </c>
    </row>
    <row r="87" spans="1:11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3" t="s">
        <v>44</v>
      </c>
      <c r="H87" s="34">
        <f>H88+H89</f>
        <v>0</v>
      </c>
      <c r="I87" s="34">
        <f>I88+I89</f>
        <v>0</v>
      </c>
      <c r="J87" s="6" t="s">
        <v>39</v>
      </c>
      <c r="K87" s="34">
        <f>K88+K89</f>
        <v>0</v>
      </c>
    </row>
    <row r="88" spans="1:11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1" t="s">
        <v>67</v>
      </c>
      <c r="H88" s="17"/>
      <c r="I88" s="17"/>
      <c r="J88" s="6" t="s">
        <v>39</v>
      </c>
      <c r="K88" s="17"/>
    </row>
    <row r="89" spans="1:11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1" t="s">
        <v>68</v>
      </c>
      <c r="H89" s="17"/>
      <c r="I89" s="17"/>
      <c r="J89" s="6" t="s">
        <v>39</v>
      </c>
      <c r="K89" s="17"/>
    </row>
    <row r="90" spans="1:11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3" t="s">
        <v>45</v>
      </c>
      <c r="H90" s="34">
        <f>H91</f>
        <v>0</v>
      </c>
      <c r="I90" s="34">
        <f>I91</f>
        <v>0</v>
      </c>
      <c r="J90" s="6" t="s">
        <v>39</v>
      </c>
      <c r="K90" s="34">
        <f>K91</f>
        <v>0</v>
      </c>
    </row>
    <row r="91" spans="1:11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1" t="s">
        <v>45</v>
      </c>
      <c r="H91" s="17"/>
      <c r="I91" s="17"/>
      <c r="J91" s="6" t="s">
        <v>39</v>
      </c>
      <c r="K91" s="17"/>
    </row>
    <row r="92" spans="1:11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3" t="s">
        <v>46</v>
      </c>
      <c r="H92" s="34">
        <f>H93</f>
        <v>0</v>
      </c>
      <c r="I92" s="34">
        <f>I93</f>
        <v>0</v>
      </c>
      <c r="J92" s="6" t="s">
        <v>39</v>
      </c>
      <c r="K92" s="34">
        <f>K93</f>
        <v>0</v>
      </c>
    </row>
    <row r="93" spans="1:11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1" t="s">
        <v>46</v>
      </c>
      <c r="H93" s="17"/>
      <c r="I93" s="17"/>
      <c r="J93" s="6" t="s">
        <v>39</v>
      </c>
      <c r="K93" s="18"/>
    </row>
    <row r="94" spans="1:11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3" t="s">
        <v>69</v>
      </c>
      <c r="H94" s="34">
        <f>H95</f>
        <v>0</v>
      </c>
      <c r="I94" s="34">
        <f>I95</f>
        <v>0</v>
      </c>
      <c r="J94" s="6" t="s">
        <v>39</v>
      </c>
      <c r="K94" s="34">
        <f>K95</f>
        <v>0</v>
      </c>
    </row>
    <row r="95" spans="1:11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1" t="s">
        <v>69</v>
      </c>
      <c r="H95" s="17"/>
      <c r="I95" s="17"/>
      <c r="J95" s="6" t="s">
        <v>39</v>
      </c>
      <c r="K95" s="17"/>
    </row>
    <row r="96" spans="1:11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3" t="s">
        <v>70</v>
      </c>
      <c r="H96" s="34">
        <f>H97</f>
        <v>0</v>
      </c>
      <c r="I96" s="34">
        <f>I97</f>
        <v>0</v>
      </c>
      <c r="J96" s="6" t="s">
        <v>39</v>
      </c>
      <c r="K96" s="34">
        <f>K97</f>
        <v>0</v>
      </c>
    </row>
    <row r="97" spans="1:11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1" t="s">
        <v>70</v>
      </c>
      <c r="H97" s="17"/>
      <c r="I97" s="17"/>
      <c r="J97" s="6" t="s">
        <v>39</v>
      </c>
      <c r="K97" s="17"/>
    </row>
    <row r="98" spans="1:11" ht="14.25" customHeight="1">
      <c r="A98" s="26">
        <v>2</v>
      </c>
      <c r="B98" s="26">
        <v>7</v>
      </c>
      <c r="C98" s="5"/>
      <c r="D98" s="5"/>
      <c r="E98" s="5"/>
      <c r="F98" s="5"/>
      <c r="G98" s="65" t="s">
        <v>107</v>
      </c>
      <c r="H98" s="34">
        <f>H99+H102+H105</f>
        <v>0</v>
      </c>
      <c r="I98" s="34">
        <f>I99+I102+I105</f>
        <v>0</v>
      </c>
      <c r="J98" s="6" t="s">
        <v>39</v>
      </c>
      <c r="K98" s="34">
        <f>K99+K102+K105</f>
        <v>0</v>
      </c>
    </row>
    <row r="99" spans="1:11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4" t="s">
        <v>60</v>
      </c>
      <c r="H99" s="34">
        <f>H100+H101</f>
        <v>0</v>
      </c>
      <c r="I99" s="34">
        <f>I100+I101</f>
        <v>0</v>
      </c>
      <c r="J99" s="6" t="s">
        <v>39</v>
      </c>
      <c r="K99" s="34">
        <f>K100+K101</f>
        <v>0</v>
      </c>
    </row>
    <row r="100" spans="1:11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8" t="s">
        <v>27</v>
      </c>
      <c r="H100" s="17"/>
      <c r="I100" s="17"/>
      <c r="J100" s="6" t="s">
        <v>39</v>
      </c>
      <c r="K100" s="17"/>
    </row>
    <row r="101" spans="1:11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8" t="s">
        <v>28</v>
      </c>
      <c r="H101" s="17"/>
      <c r="I101" s="17"/>
      <c r="J101" s="6" t="s">
        <v>39</v>
      </c>
      <c r="K101" s="17"/>
    </row>
    <row r="102" spans="1:11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5" t="s">
        <v>62</v>
      </c>
      <c r="H102" s="34">
        <f>H103+H104</f>
        <v>0</v>
      </c>
      <c r="I102" s="34">
        <f>I103+I104</f>
        <v>0</v>
      </c>
      <c r="J102" s="6" t="s">
        <v>39</v>
      </c>
      <c r="K102" s="34">
        <f>K103+K104</f>
        <v>0</v>
      </c>
    </row>
    <row r="103" spans="1:11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20" t="s">
        <v>29</v>
      </c>
      <c r="H103" s="17"/>
      <c r="I103" s="17"/>
      <c r="J103" s="6" t="s">
        <v>39</v>
      </c>
      <c r="K103" s="17"/>
    </row>
    <row r="104" spans="1:11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20" t="s">
        <v>30</v>
      </c>
      <c r="H104" s="17"/>
      <c r="I104" s="17"/>
      <c r="J104" s="6" t="s">
        <v>39</v>
      </c>
      <c r="K104" s="17"/>
    </row>
    <row r="105" spans="1:11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5" t="s">
        <v>82</v>
      </c>
      <c r="H105" s="34">
        <f>H106+H107</f>
        <v>0</v>
      </c>
      <c r="I105" s="34">
        <f>I106+I107</f>
        <v>0</v>
      </c>
      <c r="J105" s="6" t="s">
        <v>39</v>
      </c>
      <c r="K105" s="34">
        <f>K106+K107</f>
        <v>0</v>
      </c>
    </row>
    <row r="106" spans="1:11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20" t="s">
        <v>83</v>
      </c>
      <c r="H106" s="17"/>
      <c r="I106" s="17"/>
      <c r="J106" s="6" t="s">
        <v>39</v>
      </c>
      <c r="K106" s="17"/>
    </row>
    <row r="107" spans="1:11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20" t="s">
        <v>71</v>
      </c>
      <c r="H107" s="17"/>
      <c r="I107" s="17"/>
      <c r="J107" s="6" t="s">
        <v>39</v>
      </c>
      <c r="K107" s="17"/>
    </row>
    <row r="108" spans="1:11" ht="14.25" customHeight="1">
      <c r="A108" s="26">
        <v>2</v>
      </c>
      <c r="B108" s="26">
        <v>8</v>
      </c>
      <c r="C108" s="5"/>
      <c r="D108" s="5"/>
      <c r="E108" s="5"/>
      <c r="F108" s="5"/>
      <c r="G108" s="65" t="s">
        <v>106</v>
      </c>
      <c r="H108" s="34">
        <f>H109+H112</f>
        <v>0</v>
      </c>
      <c r="I108" s="34">
        <f>I109+I112</f>
        <v>0</v>
      </c>
      <c r="J108" s="6" t="s">
        <v>39</v>
      </c>
      <c r="K108" s="34">
        <f>K109+K112</f>
        <v>0</v>
      </c>
    </row>
    <row r="109" spans="1:11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3" t="s">
        <v>25</v>
      </c>
      <c r="H109" s="34">
        <f>H110+H111</f>
        <v>0</v>
      </c>
      <c r="I109" s="34">
        <f>I110+I111</f>
        <v>0</v>
      </c>
      <c r="J109" s="6" t="s">
        <v>39</v>
      </c>
      <c r="K109" s="34">
        <f>K110+K111</f>
        <v>0</v>
      </c>
    </row>
    <row r="110" spans="1:11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1" t="s">
        <v>72</v>
      </c>
      <c r="H110" s="17"/>
      <c r="I110" s="17"/>
      <c r="J110" s="6" t="s">
        <v>39</v>
      </c>
      <c r="K110" s="17"/>
    </row>
    <row r="111" spans="1:11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1" t="s">
        <v>73</v>
      </c>
      <c r="H111" s="17"/>
      <c r="I111" s="17"/>
      <c r="J111" s="6" t="s">
        <v>39</v>
      </c>
      <c r="K111" s="17"/>
    </row>
    <row r="112" spans="1:11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3" t="s">
        <v>26</v>
      </c>
      <c r="H112" s="34">
        <f>H113</f>
        <v>0</v>
      </c>
      <c r="I112" s="34">
        <f>I113</f>
        <v>0</v>
      </c>
      <c r="J112" s="6" t="s">
        <v>39</v>
      </c>
      <c r="K112" s="34">
        <f>K113</f>
        <v>0</v>
      </c>
    </row>
    <row r="113" spans="1:11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1" t="s">
        <v>93</v>
      </c>
      <c r="H113" s="17"/>
      <c r="I113" s="17"/>
      <c r="J113" s="6" t="s">
        <v>39</v>
      </c>
      <c r="K113" s="17"/>
    </row>
    <row r="114" spans="1:11" ht="41.25" customHeight="1">
      <c r="A114" s="22">
        <v>2</v>
      </c>
      <c r="B114" s="22">
        <v>9</v>
      </c>
      <c r="C114" s="23"/>
      <c r="D114" s="24"/>
      <c r="E114" s="24"/>
      <c r="F114" s="24"/>
      <c r="G114" s="69" t="s">
        <v>105</v>
      </c>
      <c r="H114" s="34">
        <f>H115+H117</f>
        <v>0</v>
      </c>
      <c r="I114" s="34">
        <f>I115+I117</f>
        <v>0</v>
      </c>
      <c r="J114" s="6" t="s">
        <v>39</v>
      </c>
      <c r="K114" s="34">
        <f>K115+K117</f>
        <v>0</v>
      </c>
    </row>
    <row r="115" spans="1:11" ht="39" customHeight="1">
      <c r="A115" s="24">
        <v>2</v>
      </c>
      <c r="B115" s="24">
        <v>9</v>
      </c>
      <c r="C115" s="25">
        <v>1</v>
      </c>
      <c r="D115" s="24"/>
      <c r="E115" s="24"/>
      <c r="F115" s="24"/>
      <c r="G115" s="76" t="s">
        <v>95</v>
      </c>
      <c r="H115" s="34">
        <f>H116</f>
        <v>0</v>
      </c>
      <c r="I115" s="34">
        <f>I116</f>
        <v>0</v>
      </c>
      <c r="J115" s="6" t="s">
        <v>39</v>
      </c>
      <c r="K115" s="34">
        <f>K116</f>
        <v>0</v>
      </c>
    </row>
    <row r="116" spans="1:11" ht="12.75" customHeight="1">
      <c r="A116" s="24">
        <v>2</v>
      </c>
      <c r="B116" s="24">
        <v>9</v>
      </c>
      <c r="C116" s="25">
        <v>1</v>
      </c>
      <c r="D116" s="24">
        <v>1</v>
      </c>
      <c r="E116" s="24">
        <v>1</v>
      </c>
      <c r="F116" s="24">
        <v>1</v>
      </c>
      <c r="G116" s="70" t="s">
        <v>74</v>
      </c>
      <c r="H116" s="17"/>
      <c r="I116" s="17"/>
      <c r="J116" s="6" t="s">
        <v>39</v>
      </c>
      <c r="K116" s="17"/>
    </row>
    <row r="117" spans="1:11" ht="37.5" customHeight="1">
      <c r="A117" s="24">
        <v>2</v>
      </c>
      <c r="B117" s="24">
        <v>9</v>
      </c>
      <c r="C117" s="25">
        <v>2</v>
      </c>
      <c r="D117" s="24"/>
      <c r="E117" s="24"/>
      <c r="F117" s="24"/>
      <c r="G117" s="76" t="s">
        <v>96</v>
      </c>
      <c r="H117" s="34">
        <f>H118+H122</f>
        <v>0</v>
      </c>
      <c r="I117" s="34">
        <f>I118+I122</f>
        <v>0</v>
      </c>
      <c r="J117" s="6" t="s">
        <v>39</v>
      </c>
      <c r="K117" s="34">
        <f>K118+K122</f>
        <v>0</v>
      </c>
    </row>
    <row r="118" spans="1:11" ht="14.25" customHeight="1">
      <c r="A118" s="24">
        <v>2</v>
      </c>
      <c r="B118" s="24">
        <v>9</v>
      </c>
      <c r="C118" s="25">
        <v>2</v>
      </c>
      <c r="D118" s="24">
        <v>1</v>
      </c>
      <c r="E118" s="24"/>
      <c r="F118" s="24"/>
      <c r="G118" s="76" t="s">
        <v>25</v>
      </c>
      <c r="H118" s="34">
        <f>H119+H120+H121</f>
        <v>0</v>
      </c>
      <c r="I118" s="34">
        <f>I119+I120+I121</f>
        <v>0</v>
      </c>
      <c r="J118" s="6" t="s">
        <v>39</v>
      </c>
      <c r="K118" s="34">
        <f>K119+K120+K121</f>
        <v>0</v>
      </c>
    </row>
    <row r="119" spans="1:11" ht="17.25" customHeight="1">
      <c r="A119" s="24">
        <v>2</v>
      </c>
      <c r="B119" s="24">
        <v>9</v>
      </c>
      <c r="C119" s="25">
        <v>2</v>
      </c>
      <c r="D119" s="24">
        <v>1</v>
      </c>
      <c r="E119" s="24">
        <v>1</v>
      </c>
      <c r="F119" s="24">
        <v>1</v>
      </c>
      <c r="G119" s="70" t="s">
        <v>75</v>
      </c>
      <c r="H119" s="17"/>
      <c r="I119" s="17"/>
      <c r="J119" s="6" t="s">
        <v>39</v>
      </c>
      <c r="K119" s="17"/>
    </row>
    <row r="120" spans="1:11" ht="26.25" customHeight="1">
      <c r="A120" s="24">
        <v>2</v>
      </c>
      <c r="B120" s="24">
        <v>9</v>
      </c>
      <c r="C120" s="25">
        <v>2</v>
      </c>
      <c r="D120" s="24">
        <v>1</v>
      </c>
      <c r="E120" s="24">
        <v>1</v>
      </c>
      <c r="F120" s="24">
        <v>2</v>
      </c>
      <c r="G120" s="70" t="s">
        <v>94</v>
      </c>
      <c r="H120" s="17"/>
      <c r="I120" s="17"/>
      <c r="J120" s="6" t="s">
        <v>39</v>
      </c>
      <c r="K120" s="17"/>
    </row>
    <row r="121" spans="1:11" ht="14.25" customHeight="1">
      <c r="A121" s="24">
        <v>2</v>
      </c>
      <c r="B121" s="24">
        <v>9</v>
      </c>
      <c r="C121" s="25">
        <v>2</v>
      </c>
      <c r="D121" s="24">
        <v>1</v>
      </c>
      <c r="E121" s="24">
        <v>1</v>
      </c>
      <c r="F121" s="24">
        <v>3</v>
      </c>
      <c r="G121" s="70" t="s">
        <v>76</v>
      </c>
      <c r="H121" s="17"/>
      <c r="I121" s="17"/>
      <c r="J121" s="6" t="s">
        <v>39</v>
      </c>
      <c r="K121" s="17"/>
    </row>
    <row r="122" spans="1:11" ht="14.25" customHeight="1">
      <c r="A122" s="24">
        <v>2</v>
      </c>
      <c r="B122" s="24">
        <v>9</v>
      </c>
      <c r="C122" s="25">
        <v>2</v>
      </c>
      <c r="D122" s="24">
        <v>2</v>
      </c>
      <c r="E122" s="24"/>
      <c r="F122" s="24"/>
      <c r="G122" s="76" t="s">
        <v>26</v>
      </c>
      <c r="H122" s="34">
        <f>H123</f>
        <v>0</v>
      </c>
      <c r="I122" s="34">
        <f>I123</f>
        <v>0</v>
      </c>
      <c r="J122" s="10" t="s">
        <v>39</v>
      </c>
      <c r="K122" s="34">
        <f>K123</f>
        <v>0</v>
      </c>
    </row>
    <row r="123" spans="1:11" ht="12" customHeight="1">
      <c r="A123" s="24">
        <v>2</v>
      </c>
      <c r="B123" s="24">
        <v>9</v>
      </c>
      <c r="C123" s="25">
        <v>2</v>
      </c>
      <c r="D123" s="24">
        <v>2</v>
      </c>
      <c r="E123" s="24">
        <v>1</v>
      </c>
      <c r="F123" s="24"/>
      <c r="G123" s="70" t="s">
        <v>77</v>
      </c>
      <c r="H123" s="34">
        <f>H124+H125+H126</f>
        <v>0</v>
      </c>
      <c r="I123" s="34">
        <f>I124+I125+I126</f>
        <v>0</v>
      </c>
      <c r="J123" s="10" t="s">
        <v>39</v>
      </c>
      <c r="K123" s="34">
        <f>K124+K125+K126</f>
        <v>0</v>
      </c>
    </row>
    <row r="124" spans="1:11" ht="14.25" customHeight="1">
      <c r="A124" s="24">
        <v>2</v>
      </c>
      <c r="B124" s="24">
        <v>9</v>
      </c>
      <c r="C124" s="25">
        <v>2</v>
      </c>
      <c r="D124" s="24">
        <v>2</v>
      </c>
      <c r="E124" s="24">
        <v>1</v>
      </c>
      <c r="F124" s="24">
        <v>1</v>
      </c>
      <c r="G124" s="70" t="s">
        <v>97</v>
      </c>
      <c r="H124" s="17"/>
      <c r="I124" s="17"/>
      <c r="J124" s="6" t="s">
        <v>39</v>
      </c>
      <c r="K124" s="17"/>
    </row>
    <row r="125" spans="1:11" ht="25.5" customHeight="1">
      <c r="A125" s="24">
        <v>2</v>
      </c>
      <c r="B125" s="24">
        <v>9</v>
      </c>
      <c r="C125" s="25">
        <v>2</v>
      </c>
      <c r="D125" s="24">
        <v>2</v>
      </c>
      <c r="E125" s="24">
        <v>1</v>
      </c>
      <c r="F125" s="24">
        <v>2</v>
      </c>
      <c r="G125" s="70" t="s">
        <v>78</v>
      </c>
      <c r="H125" s="17"/>
      <c r="I125" s="17"/>
      <c r="J125" s="6" t="s">
        <v>39</v>
      </c>
      <c r="K125" s="17"/>
    </row>
    <row r="126" spans="1:11" ht="15.75" customHeight="1">
      <c r="A126" s="24">
        <v>2</v>
      </c>
      <c r="B126" s="24">
        <v>9</v>
      </c>
      <c r="C126" s="25">
        <v>2</v>
      </c>
      <c r="D126" s="24">
        <v>2</v>
      </c>
      <c r="E126" s="24">
        <v>1</v>
      </c>
      <c r="F126" s="24">
        <v>3</v>
      </c>
      <c r="G126" s="70" t="s">
        <v>79</v>
      </c>
      <c r="H126" s="17"/>
      <c r="I126" s="17"/>
      <c r="J126" s="6" t="s">
        <v>39</v>
      </c>
      <c r="K126" s="17"/>
    </row>
    <row r="127" spans="1:11" ht="48.75" customHeight="1">
      <c r="A127" s="26">
        <v>3</v>
      </c>
      <c r="B127" s="26"/>
      <c r="C127" s="5"/>
      <c r="D127" s="5"/>
      <c r="E127" s="5"/>
      <c r="F127" s="5"/>
      <c r="G127" s="71" t="s">
        <v>115</v>
      </c>
      <c r="H127" s="33">
        <f>H128+H159+H160</f>
        <v>0</v>
      </c>
      <c r="I127" s="34">
        <f>I128+I159+I160</f>
        <v>0</v>
      </c>
      <c r="J127" s="10" t="s">
        <v>39</v>
      </c>
      <c r="K127" s="34">
        <f>K128+K159+K160</f>
        <v>0</v>
      </c>
    </row>
    <row r="128" spans="1:11" ht="25.5" customHeight="1">
      <c r="A128" s="27">
        <v>3</v>
      </c>
      <c r="B128" s="27">
        <v>1</v>
      </c>
      <c r="C128" s="28"/>
      <c r="D128" s="28"/>
      <c r="E128" s="28"/>
      <c r="F128" s="28"/>
      <c r="G128" s="72" t="s">
        <v>43</v>
      </c>
      <c r="H128" s="34">
        <f>H129+H142++H148+H157+H158</f>
        <v>0</v>
      </c>
      <c r="I128" s="34">
        <f>I129+I142++I148+I157+I158</f>
        <v>0</v>
      </c>
      <c r="J128" s="10" t="s">
        <v>39</v>
      </c>
      <c r="K128" s="34">
        <f>K129+K142++K148+K157+K158</f>
        <v>0</v>
      </c>
    </row>
    <row r="129" spans="1:11" ht="25.5" customHeight="1">
      <c r="A129" s="29">
        <v>3</v>
      </c>
      <c r="B129" s="29">
        <v>1</v>
      </c>
      <c r="C129" s="29">
        <v>1</v>
      </c>
      <c r="D129" s="30"/>
      <c r="E129" s="30"/>
      <c r="F129" s="30"/>
      <c r="G129" s="77" t="s">
        <v>103</v>
      </c>
      <c r="H129" s="34">
        <f>H130+H132+H136+H140+H141</f>
        <v>0</v>
      </c>
      <c r="I129" s="34">
        <f>I130+I132+I136+I140+I141</f>
        <v>0</v>
      </c>
      <c r="J129" s="10" t="s">
        <v>39</v>
      </c>
      <c r="K129" s="34">
        <f>K130+K132+K136+K140+K141</f>
        <v>0</v>
      </c>
    </row>
    <row r="130" spans="1:11" ht="13.5" customHeight="1">
      <c r="A130" s="29">
        <v>3</v>
      </c>
      <c r="B130" s="29">
        <v>1</v>
      </c>
      <c r="C130" s="29">
        <v>1</v>
      </c>
      <c r="D130" s="29">
        <v>1</v>
      </c>
      <c r="E130" s="29"/>
      <c r="F130" s="29"/>
      <c r="G130" s="77" t="s">
        <v>31</v>
      </c>
      <c r="H130" s="34">
        <f>H131</f>
        <v>0</v>
      </c>
      <c r="I130" s="34">
        <f>I131</f>
        <v>0</v>
      </c>
      <c r="J130" s="10" t="s">
        <v>39</v>
      </c>
      <c r="K130" s="34">
        <f>K131</f>
        <v>0</v>
      </c>
    </row>
    <row r="131" spans="1:11" ht="12" customHeight="1">
      <c r="A131" s="29">
        <v>3</v>
      </c>
      <c r="B131" s="29">
        <v>1</v>
      </c>
      <c r="C131" s="29">
        <v>1</v>
      </c>
      <c r="D131" s="29">
        <v>1</v>
      </c>
      <c r="E131" s="29">
        <v>1</v>
      </c>
      <c r="F131" s="29">
        <v>1</v>
      </c>
      <c r="G131" s="62" t="s">
        <v>31</v>
      </c>
      <c r="H131" s="17"/>
      <c r="I131" s="17"/>
      <c r="J131" s="6" t="s">
        <v>39</v>
      </c>
      <c r="K131" s="18"/>
    </row>
    <row r="132" spans="1:11" ht="12.75" customHeight="1">
      <c r="A132" s="29">
        <v>3</v>
      </c>
      <c r="B132" s="29">
        <v>1</v>
      </c>
      <c r="C132" s="29">
        <v>1</v>
      </c>
      <c r="D132" s="29">
        <v>2</v>
      </c>
      <c r="E132" s="29"/>
      <c r="F132" s="29"/>
      <c r="G132" s="78" t="s">
        <v>47</v>
      </c>
      <c r="H132" s="34">
        <f>H133+H134+H135</f>
        <v>0</v>
      </c>
      <c r="I132" s="34">
        <f>I133+I134+I135</f>
        <v>0</v>
      </c>
      <c r="J132" s="10" t="s">
        <v>39</v>
      </c>
      <c r="K132" s="34">
        <f>K133+K134+K135</f>
        <v>0</v>
      </c>
    </row>
    <row r="133" spans="1:11" ht="13.5" customHeight="1">
      <c r="A133" s="29">
        <v>3</v>
      </c>
      <c r="B133" s="29">
        <v>1</v>
      </c>
      <c r="C133" s="29">
        <v>1</v>
      </c>
      <c r="D133" s="29">
        <v>2</v>
      </c>
      <c r="E133" s="29">
        <v>1</v>
      </c>
      <c r="F133" s="29">
        <v>1</v>
      </c>
      <c r="G133" s="63" t="s">
        <v>32</v>
      </c>
      <c r="H133" s="17"/>
      <c r="I133" s="17"/>
      <c r="J133" s="6" t="s">
        <v>39</v>
      </c>
      <c r="K133" s="17"/>
    </row>
    <row r="134" spans="1:11" ht="14.25" customHeight="1">
      <c r="A134" s="29">
        <v>3</v>
      </c>
      <c r="B134" s="29">
        <v>1</v>
      </c>
      <c r="C134" s="29">
        <v>1</v>
      </c>
      <c r="D134" s="29">
        <v>2</v>
      </c>
      <c r="E134" s="29">
        <v>1</v>
      </c>
      <c r="F134" s="29">
        <v>2</v>
      </c>
      <c r="G134" s="63" t="s">
        <v>33</v>
      </c>
      <c r="H134" s="17"/>
      <c r="I134" s="17"/>
      <c r="J134" s="6" t="s">
        <v>39</v>
      </c>
      <c r="K134" s="17"/>
    </row>
    <row r="135" spans="1:11" ht="12" customHeight="1">
      <c r="A135" s="29">
        <v>3</v>
      </c>
      <c r="B135" s="29">
        <v>1</v>
      </c>
      <c r="C135" s="29">
        <v>1</v>
      </c>
      <c r="D135" s="29">
        <v>2</v>
      </c>
      <c r="E135" s="29">
        <v>1</v>
      </c>
      <c r="F135" s="29">
        <v>3</v>
      </c>
      <c r="G135" s="63" t="s">
        <v>34</v>
      </c>
      <c r="H135" s="17"/>
      <c r="I135" s="17"/>
      <c r="J135" s="6" t="s">
        <v>39</v>
      </c>
      <c r="K135" s="17"/>
    </row>
    <row r="136" spans="1:11" ht="14.25" customHeight="1">
      <c r="A136" s="29">
        <v>3</v>
      </c>
      <c r="B136" s="29">
        <v>1</v>
      </c>
      <c r="C136" s="29">
        <v>1</v>
      </c>
      <c r="D136" s="29">
        <v>3</v>
      </c>
      <c r="E136" s="29"/>
      <c r="F136" s="29"/>
      <c r="G136" s="78" t="s">
        <v>48</v>
      </c>
      <c r="H136" s="34">
        <f>H137+H138+H139</f>
        <v>0</v>
      </c>
      <c r="I136" s="34">
        <f>I137+I138+I139</f>
        <v>0</v>
      </c>
      <c r="J136" s="10" t="s">
        <v>39</v>
      </c>
      <c r="K136" s="34">
        <f>K137+K138+K139</f>
        <v>0</v>
      </c>
    </row>
    <row r="137" spans="1:11" ht="12.75" customHeight="1">
      <c r="A137" s="29">
        <v>3</v>
      </c>
      <c r="B137" s="29">
        <v>1</v>
      </c>
      <c r="C137" s="29">
        <v>1</v>
      </c>
      <c r="D137" s="29">
        <v>3</v>
      </c>
      <c r="E137" s="29">
        <v>1</v>
      </c>
      <c r="F137" s="29">
        <v>1</v>
      </c>
      <c r="G137" s="63" t="s">
        <v>35</v>
      </c>
      <c r="H137" s="17"/>
      <c r="I137" s="17"/>
      <c r="J137" s="6" t="s">
        <v>39</v>
      </c>
      <c r="K137" s="17"/>
    </row>
    <row r="138" spans="1:11" ht="11.25" customHeight="1">
      <c r="A138" s="29">
        <v>3</v>
      </c>
      <c r="B138" s="29">
        <v>1</v>
      </c>
      <c r="C138" s="29">
        <v>1</v>
      </c>
      <c r="D138" s="29">
        <v>3</v>
      </c>
      <c r="E138" s="29">
        <v>1</v>
      </c>
      <c r="F138" s="29">
        <v>2</v>
      </c>
      <c r="G138" s="63" t="s">
        <v>36</v>
      </c>
      <c r="H138" s="17"/>
      <c r="I138" s="17">
        <v>0</v>
      </c>
      <c r="J138" s="6" t="s">
        <v>39</v>
      </c>
      <c r="K138" s="17"/>
    </row>
    <row r="139" spans="1:11" ht="11.25" customHeight="1">
      <c r="A139" s="108">
        <v>3</v>
      </c>
      <c r="B139" s="108">
        <v>1</v>
      </c>
      <c r="C139" s="108">
        <v>1</v>
      </c>
      <c r="D139" s="108">
        <v>3</v>
      </c>
      <c r="E139" s="108">
        <v>1</v>
      </c>
      <c r="F139" s="108">
        <v>3</v>
      </c>
      <c r="G139" s="109" t="s">
        <v>12</v>
      </c>
      <c r="H139" s="17"/>
      <c r="I139" s="17"/>
      <c r="J139" s="101" t="s">
        <v>39</v>
      </c>
      <c r="K139" s="17"/>
    </row>
    <row r="140" spans="1:11" ht="15" customHeight="1">
      <c r="A140" s="29">
        <v>3</v>
      </c>
      <c r="B140" s="29">
        <v>1</v>
      </c>
      <c r="C140" s="29">
        <v>1</v>
      </c>
      <c r="D140" s="29">
        <v>4</v>
      </c>
      <c r="E140" s="29"/>
      <c r="F140" s="29"/>
      <c r="G140" s="78" t="s">
        <v>49</v>
      </c>
      <c r="H140" s="102"/>
      <c r="I140" s="102"/>
      <c r="J140" s="10" t="s">
        <v>39</v>
      </c>
      <c r="K140" s="102"/>
    </row>
    <row r="141" spans="1:11" ht="12.75" customHeight="1">
      <c r="A141" s="29">
        <v>3</v>
      </c>
      <c r="B141" s="29">
        <v>1</v>
      </c>
      <c r="C141" s="29">
        <v>1</v>
      </c>
      <c r="D141" s="29">
        <v>5</v>
      </c>
      <c r="E141" s="29"/>
      <c r="F141" s="29"/>
      <c r="G141" s="78" t="s">
        <v>37</v>
      </c>
      <c r="H141" s="17"/>
      <c r="I141" s="17"/>
      <c r="J141" s="10" t="s">
        <v>39</v>
      </c>
      <c r="K141" s="17"/>
    </row>
    <row r="142" spans="1:11" ht="14.25" customHeight="1">
      <c r="A142" s="29">
        <v>3</v>
      </c>
      <c r="B142" s="29">
        <v>1</v>
      </c>
      <c r="C142" s="29">
        <v>2</v>
      </c>
      <c r="D142" s="29"/>
      <c r="E142" s="30"/>
      <c r="F142" s="30"/>
      <c r="G142" s="79" t="s">
        <v>104</v>
      </c>
      <c r="H142" s="103">
        <f>H143+H144+H145+H146+H147+P140</f>
        <v>0</v>
      </c>
      <c r="I142" s="103">
        <f>I143+I144+I145+I146+I147+Q140</f>
        <v>0</v>
      </c>
      <c r="J142" s="10" t="s">
        <v>39</v>
      </c>
      <c r="K142" s="103">
        <f>K143+K144+K145+K146+K147+S140</f>
        <v>0</v>
      </c>
    </row>
    <row r="143" spans="1:11" s="83" customFormat="1" ht="14.25" customHeight="1">
      <c r="A143" s="81">
        <v>3</v>
      </c>
      <c r="B143" s="81">
        <v>1</v>
      </c>
      <c r="C143" s="81">
        <v>2</v>
      </c>
      <c r="D143" s="81">
        <v>1</v>
      </c>
      <c r="E143" s="81">
        <v>1</v>
      </c>
      <c r="F143" s="81">
        <v>1</v>
      </c>
      <c r="G143" s="82" t="s">
        <v>121</v>
      </c>
      <c r="H143" s="18"/>
      <c r="I143" s="18"/>
      <c r="J143" s="10" t="s">
        <v>39</v>
      </c>
      <c r="K143" s="18"/>
    </row>
    <row r="144" spans="1:11" ht="24" customHeight="1">
      <c r="A144" s="29">
        <v>3</v>
      </c>
      <c r="B144" s="29">
        <v>1</v>
      </c>
      <c r="C144" s="29">
        <v>2</v>
      </c>
      <c r="D144" s="29">
        <v>1</v>
      </c>
      <c r="E144" s="29">
        <v>1</v>
      </c>
      <c r="F144" s="29">
        <v>2</v>
      </c>
      <c r="G144" s="63" t="s">
        <v>98</v>
      </c>
      <c r="H144" s="17"/>
      <c r="I144" s="17"/>
      <c r="J144" s="6" t="s">
        <v>39</v>
      </c>
      <c r="K144" s="17"/>
    </row>
    <row r="145" spans="1:11" ht="12.75" customHeight="1">
      <c r="A145" s="29">
        <v>3</v>
      </c>
      <c r="B145" s="29">
        <v>1</v>
      </c>
      <c r="C145" s="29">
        <v>2</v>
      </c>
      <c r="D145" s="29">
        <v>1</v>
      </c>
      <c r="E145" s="29">
        <v>1</v>
      </c>
      <c r="F145" s="29">
        <v>3</v>
      </c>
      <c r="G145" s="63" t="s">
        <v>80</v>
      </c>
      <c r="H145" s="17"/>
      <c r="I145" s="17"/>
      <c r="J145" s="6" t="s">
        <v>39</v>
      </c>
      <c r="K145" s="17"/>
    </row>
    <row r="146" spans="1:11" ht="12.75" customHeight="1">
      <c r="A146" s="29">
        <v>3</v>
      </c>
      <c r="B146" s="29">
        <v>1</v>
      </c>
      <c r="C146" s="29">
        <v>2</v>
      </c>
      <c r="D146" s="29">
        <v>1</v>
      </c>
      <c r="E146" s="29">
        <v>1</v>
      </c>
      <c r="F146" s="29">
        <v>4</v>
      </c>
      <c r="G146" s="63" t="s">
        <v>81</v>
      </c>
      <c r="H146" s="17"/>
      <c r="I146" s="17"/>
      <c r="J146" s="6" t="s">
        <v>39</v>
      </c>
      <c r="K146" s="17"/>
    </row>
    <row r="147" spans="1:11" ht="13.5" customHeight="1">
      <c r="A147" s="29">
        <v>3</v>
      </c>
      <c r="B147" s="29">
        <v>1</v>
      </c>
      <c r="C147" s="29">
        <v>2</v>
      </c>
      <c r="D147" s="29">
        <v>1</v>
      </c>
      <c r="E147" s="29">
        <v>1</v>
      </c>
      <c r="F147" s="29">
        <v>5</v>
      </c>
      <c r="G147" s="63" t="s">
        <v>38</v>
      </c>
      <c r="H147" s="17"/>
      <c r="I147" s="17"/>
      <c r="J147" s="6" t="s">
        <v>39</v>
      </c>
      <c r="K147" s="17"/>
    </row>
    <row r="148" spans="1:11" ht="15.75" customHeight="1">
      <c r="A148" s="29">
        <v>3</v>
      </c>
      <c r="B148" s="29">
        <v>1</v>
      </c>
      <c r="C148" s="29">
        <v>3</v>
      </c>
      <c r="D148" s="29"/>
      <c r="E148" s="29"/>
      <c r="F148" s="29"/>
      <c r="G148" s="78" t="s">
        <v>50</v>
      </c>
      <c r="H148" s="34">
        <f>H149+H151</f>
        <v>0</v>
      </c>
      <c r="I148" s="34">
        <f>I149+I151</f>
        <v>0</v>
      </c>
      <c r="J148" s="6" t="s">
        <v>39</v>
      </c>
      <c r="K148" s="34">
        <f>K149+K151</f>
        <v>0</v>
      </c>
    </row>
    <row r="149" spans="1:11" ht="15.75" customHeight="1">
      <c r="A149" s="108">
        <v>3</v>
      </c>
      <c r="B149" s="108">
        <v>1</v>
      </c>
      <c r="C149" s="108">
        <v>3</v>
      </c>
      <c r="D149" s="108">
        <v>1</v>
      </c>
      <c r="E149" s="110"/>
      <c r="F149" s="110"/>
      <c r="G149" s="111" t="s">
        <v>136</v>
      </c>
      <c r="H149" s="100">
        <f>H150</f>
        <v>0</v>
      </c>
      <c r="I149" s="100">
        <f>I150</f>
        <v>0</v>
      </c>
      <c r="J149" s="101" t="s">
        <v>39</v>
      </c>
      <c r="K149" s="100">
        <f>K150</f>
        <v>0</v>
      </c>
    </row>
    <row r="150" spans="1:11" ht="15.75" customHeight="1">
      <c r="A150" s="108">
        <v>3</v>
      </c>
      <c r="B150" s="108">
        <v>1</v>
      </c>
      <c r="C150" s="108">
        <v>3</v>
      </c>
      <c r="D150" s="108">
        <v>1</v>
      </c>
      <c r="E150" s="108">
        <v>1</v>
      </c>
      <c r="F150" s="108">
        <v>1</v>
      </c>
      <c r="G150" s="109" t="s">
        <v>136</v>
      </c>
      <c r="H150" s="17"/>
      <c r="I150" s="17"/>
      <c r="J150" s="101" t="s">
        <v>39</v>
      </c>
      <c r="K150" s="17"/>
    </row>
    <row r="151" spans="1:11" ht="15.75" customHeight="1">
      <c r="A151" s="108">
        <v>3</v>
      </c>
      <c r="B151" s="108">
        <v>1</v>
      </c>
      <c r="C151" s="108">
        <v>3</v>
      </c>
      <c r="D151" s="108">
        <v>2</v>
      </c>
      <c r="E151" s="108"/>
      <c r="F151" s="108"/>
      <c r="G151" s="111" t="s">
        <v>137</v>
      </c>
      <c r="H151" s="100">
        <f>H152+H153+H154+H155+H156</f>
        <v>0</v>
      </c>
      <c r="I151" s="100">
        <f>I152+I153+I154+I155+I156</f>
        <v>0</v>
      </c>
      <c r="J151" s="101" t="s">
        <v>39</v>
      </c>
      <c r="K151" s="100">
        <f>K152+K153+K154+K155+K156</f>
        <v>0</v>
      </c>
    </row>
    <row r="152" spans="1:11" ht="15.75" customHeight="1">
      <c r="A152" s="108">
        <v>3</v>
      </c>
      <c r="B152" s="108">
        <v>1</v>
      </c>
      <c r="C152" s="108">
        <v>3</v>
      </c>
      <c r="D152" s="108">
        <v>2</v>
      </c>
      <c r="E152" s="108">
        <v>1</v>
      </c>
      <c r="F152" s="108">
        <v>1</v>
      </c>
      <c r="G152" s="109" t="s">
        <v>138</v>
      </c>
      <c r="H152" s="17"/>
      <c r="I152" s="17"/>
      <c r="J152" s="101" t="s">
        <v>39</v>
      </c>
      <c r="K152" s="17"/>
    </row>
    <row r="153" spans="1:11" ht="15.75" customHeight="1">
      <c r="A153" s="108">
        <v>3</v>
      </c>
      <c r="B153" s="108">
        <v>1</v>
      </c>
      <c r="C153" s="108">
        <v>3</v>
      </c>
      <c r="D153" s="108">
        <v>2</v>
      </c>
      <c r="E153" s="108">
        <v>1</v>
      </c>
      <c r="F153" s="108">
        <v>2</v>
      </c>
      <c r="G153" s="109" t="s">
        <v>139</v>
      </c>
      <c r="H153" s="17"/>
      <c r="I153" s="17"/>
      <c r="J153" s="101" t="s">
        <v>39</v>
      </c>
      <c r="K153" s="17"/>
    </row>
    <row r="154" spans="1:11" ht="15.75" customHeight="1">
      <c r="A154" s="108">
        <v>3</v>
      </c>
      <c r="B154" s="108">
        <v>1</v>
      </c>
      <c r="C154" s="108">
        <v>3</v>
      </c>
      <c r="D154" s="108">
        <v>2</v>
      </c>
      <c r="E154" s="108">
        <v>1</v>
      </c>
      <c r="F154" s="108">
        <v>3</v>
      </c>
      <c r="G154" s="109" t="s">
        <v>140</v>
      </c>
      <c r="H154" s="17"/>
      <c r="I154" s="17"/>
      <c r="J154" s="101" t="s">
        <v>39</v>
      </c>
      <c r="K154" s="17"/>
    </row>
    <row r="155" spans="1:11" ht="15.75" customHeight="1">
      <c r="A155" s="108">
        <v>3</v>
      </c>
      <c r="B155" s="108">
        <v>1</v>
      </c>
      <c r="C155" s="108">
        <v>3</v>
      </c>
      <c r="D155" s="108">
        <v>2</v>
      </c>
      <c r="E155" s="108">
        <v>1</v>
      </c>
      <c r="F155" s="108">
        <v>4</v>
      </c>
      <c r="G155" s="109" t="s">
        <v>141</v>
      </c>
      <c r="H155" s="17"/>
      <c r="I155" s="17"/>
      <c r="J155" s="101" t="s">
        <v>39</v>
      </c>
      <c r="K155" s="17"/>
    </row>
    <row r="156" spans="1:11" ht="15.75" customHeight="1">
      <c r="A156" s="108">
        <v>3</v>
      </c>
      <c r="B156" s="108">
        <v>1</v>
      </c>
      <c r="C156" s="108">
        <v>3</v>
      </c>
      <c r="D156" s="108">
        <v>2</v>
      </c>
      <c r="E156" s="108">
        <v>1</v>
      </c>
      <c r="F156" s="108">
        <v>5</v>
      </c>
      <c r="G156" s="109" t="s">
        <v>142</v>
      </c>
      <c r="H156" s="17"/>
      <c r="I156" s="17"/>
      <c r="J156" s="101" t="s">
        <v>39</v>
      </c>
      <c r="K156" s="17"/>
    </row>
    <row r="157" spans="1:11" ht="25.5" customHeight="1">
      <c r="A157" s="29">
        <v>3</v>
      </c>
      <c r="B157" s="29">
        <v>1</v>
      </c>
      <c r="C157" s="29">
        <v>4</v>
      </c>
      <c r="D157" s="29"/>
      <c r="E157" s="29"/>
      <c r="F157" s="29"/>
      <c r="G157" s="77" t="s">
        <v>89</v>
      </c>
      <c r="H157" s="17"/>
      <c r="I157" s="17"/>
      <c r="J157" s="6" t="s">
        <v>39</v>
      </c>
      <c r="K157" s="17"/>
    </row>
    <row r="158" spans="1:11" ht="15" customHeight="1">
      <c r="A158" s="29">
        <v>3</v>
      </c>
      <c r="B158" s="29">
        <v>1</v>
      </c>
      <c r="C158" s="29">
        <v>5</v>
      </c>
      <c r="D158" s="29"/>
      <c r="E158" s="29"/>
      <c r="F158" s="29"/>
      <c r="G158" s="77" t="s">
        <v>99</v>
      </c>
      <c r="H158" s="102"/>
      <c r="I158" s="102"/>
      <c r="J158" s="6" t="s">
        <v>39</v>
      </c>
      <c r="K158" s="102"/>
    </row>
    <row r="159" spans="1:11" ht="26.25" customHeight="1">
      <c r="A159" s="30">
        <v>3</v>
      </c>
      <c r="B159" s="30">
        <v>2</v>
      </c>
      <c r="C159" s="29"/>
      <c r="D159" s="29"/>
      <c r="E159" s="29"/>
      <c r="F159" s="29"/>
      <c r="G159" s="60" t="s">
        <v>63</v>
      </c>
      <c r="H159" s="17"/>
      <c r="I159" s="17"/>
      <c r="J159" s="6" t="s">
        <v>39</v>
      </c>
      <c r="K159" s="17"/>
    </row>
    <row r="160" spans="1:11" ht="30.75" customHeight="1">
      <c r="A160" s="30">
        <v>3</v>
      </c>
      <c r="B160" s="30">
        <v>3</v>
      </c>
      <c r="C160" s="29"/>
      <c r="D160" s="29"/>
      <c r="E160" s="29"/>
      <c r="F160" s="29"/>
      <c r="G160" s="60" t="s">
        <v>64</v>
      </c>
      <c r="H160" s="17"/>
      <c r="I160" s="17"/>
      <c r="J160" s="6" t="s">
        <v>39</v>
      </c>
      <c r="K160" s="17"/>
    </row>
    <row r="161" spans="1:11" ht="18" customHeight="1">
      <c r="A161" s="5"/>
      <c r="B161" s="5"/>
      <c r="C161" s="5"/>
      <c r="D161" s="5"/>
      <c r="E161" s="5"/>
      <c r="F161" s="5"/>
      <c r="G161" s="61" t="s">
        <v>116</v>
      </c>
      <c r="H161" s="33">
        <f>H29+H127</f>
        <v>27.7</v>
      </c>
      <c r="I161" s="33">
        <f>I29+I127</f>
        <v>25.799999999999997</v>
      </c>
      <c r="J161" s="33">
        <f>J29</f>
        <v>0</v>
      </c>
      <c r="K161" s="33">
        <f>K29+K127</f>
        <v>0</v>
      </c>
    </row>
    <row r="162" spans="1:11" ht="12" customHeight="1">
      <c r="A162" s="31"/>
      <c r="B162" s="31"/>
      <c r="C162" s="31"/>
      <c r="D162" s="32"/>
      <c r="E162" s="32"/>
      <c r="F162" s="32"/>
      <c r="G162" s="12"/>
      <c r="H162" s="11"/>
      <c r="I162" s="11"/>
      <c r="J162" s="11"/>
      <c r="K162" s="11"/>
    </row>
    <row r="163" spans="1:11" ht="12.75" customHeight="1">
      <c r="A163" s="183" t="s">
        <v>2</v>
      </c>
      <c r="B163" s="160"/>
      <c r="C163" s="160"/>
      <c r="D163" s="160"/>
      <c r="E163" s="160"/>
      <c r="F163" s="184"/>
      <c r="G163" s="187" t="s">
        <v>3</v>
      </c>
      <c r="H163" s="180" t="s">
        <v>124</v>
      </c>
      <c r="I163" s="179"/>
      <c r="J163" s="84"/>
      <c r="K163" s="84"/>
    </row>
    <row r="164" spans="1:11">
      <c r="A164" s="161"/>
      <c r="B164" s="162"/>
      <c r="C164" s="162"/>
      <c r="D164" s="162"/>
      <c r="E164" s="162"/>
      <c r="F164" s="185"/>
      <c r="G164" s="188"/>
      <c r="H164" s="178" t="s">
        <v>122</v>
      </c>
      <c r="I164" s="179"/>
      <c r="J164" s="84"/>
      <c r="K164" s="84"/>
    </row>
    <row r="165" spans="1:11" ht="51.75" customHeight="1">
      <c r="A165" s="163"/>
      <c r="B165" s="164"/>
      <c r="C165" s="164"/>
      <c r="D165" s="164"/>
      <c r="E165" s="164"/>
      <c r="F165" s="186"/>
      <c r="G165" s="189"/>
      <c r="H165" s="55" t="s">
        <v>118</v>
      </c>
      <c r="I165" s="55" t="s">
        <v>119</v>
      </c>
      <c r="J165" s="87"/>
      <c r="K165" s="85"/>
    </row>
    <row r="166" spans="1:11" ht="15.75" customHeight="1">
      <c r="A166" s="26">
        <v>2</v>
      </c>
      <c r="B166" s="5"/>
      <c r="C166" s="5"/>
      <c r="D166" s="5"/>
      <c r="E166" s="5"/>
      <c r="F166" s="5"/>
      <c r="G166" s="93" t="s">
        <v>126</v>
      </c>
      <c r="H166" s="17"/>
      <c r="I166" s="17">
        <v>1.4</v>
      </c>
      <c r="J166" s="134"/>
      <c r="K166" s="134"/>
    </row>
    <row r="167" spans="1:11" ht="53.25" customHeight="1">
      <c r="A167" s="26">
        <v>3</v>
      </c>
      <c r="B167" s="5"/>
      <c r="C167" s="5"/>
      <c r="D167" s="5"/>
      <c r="E167" s="5"/>
      <c r="F167" s="5"/>
      <c r="G167" s="71" t="s">
        <v>125</v>
      </c>
      <c r="H167" s="94"/>
      <c r="I167" s="94"/>
      <c r="J167" s="1"/>
      <c r="K167" s="1"/>
    </row>
    <row r="168" spans="1:11" ht="12.75" customHeight="1">
      <c r="A168" s="137"/>
      <c r="B168" s="138"/>
      <c r="C168" s="138"/>
      <c r="D168" s="138"/>
      <c r="E168" s="138"/>
      <c r="F168" s="139"/>
      <c r="G168" s="86" t="s">
        <v>116</v>
      </c>
      <c r="H168" s="34">
        <f>H166+H167</f>
        <v>0</v>
      </c>
      <c r="I168" s="34">
        <f>I166+I167</f>
        <v>1.4</v>
      </c>
      <c r="J168" s="88"/>
      <c r="K168" s="85"/>
    </row>
    <row r="169" spans="1:11">
      <c r="A169" s="135"/>
      <c r="B169" s="136"/>
      <c r="C169" s="136"/>
      <c r="D169" s="136"/>
      <c r="E169" s="136"/>
      <c r="F169" s="136"/>
      <c r="G169" s="136"/>
      <c r="H169" s="56"/>
      <c r="I169" s="92"/>
      <c r="J169" s="95"/>
      <c r="K169" s="95"/>
    </row>
    <row r="170" spans="1:11">
      <c r="A170" s="11"/>
      <c r="B170" s="92"/>
      <c r="C170" s="92"/>
      <c r="D170" s="92"/>
      <c r="E170" s="92"/>
      <c r="F170" s="92"/>
      <c r="G170" s="92"/>
      <c r="H170" s="56"/>
      <c r="I170" s="92"/>
      <c r="J170" s="95"/>
      <c r="K170" s="95"/>
    </row>
    <row r="171" spans="1:11">
      <c r="A171" s="11"/>
      <c r="B171" s="92"/>
      <c r="C171" s="92"/>
      <c r="D171" s="92"/>
      <c r="E171" s="92"/>
      <c r="F171" s="92"/>
      <c r="G171" s="92"/>
      <c r="H171" s="56"/>
      <c r="I171" s="92"/>
      <c r="J171" s="95"/>
      <c r="K171" s="95"/>
    </row>
    <row r="172" spans="1:11" s="118" customFormat="1">
      <c r="A172" s="115"/>
      <c r="B172" s="116"/>
      <c r="C172" s="116"/>
      <c r="D172" s="117"/>
      <c r="E172" s="117"/>
      <c r="F172" s="117"/>
      <c r="G172" s="114" t="s">
        <v>151</v>
      </c>
      <c r="H172" s="56"/>
      <c r="I172" s="98"/>
      <c r="J172" s="95" t="s">
        <v>152</v>
      </c>
      <c r="K172" s="95"/>
    </row>
    <row r="173" spans="1:11" ht="15.75" customHeight="1">
      <c r="A173" s="155" t="s">
        <v>102</v>
      </c>
      <c r="B173" s="156"/>
      <c r="C173" s="156"/>
      <c r="D173" s="156"/>
      <c r="E173" s="156"/>
      <c r="F173" s="156"/>
      <c r="G173" s="156"/>
      <c r="H173" s="96"/>
      <c r="I173" s="97" t="s">
        <v>127</v>
      </c>
      <c r="J173" s="57"/>
      <c r="K173" s="58" t="s">
        <v>117</v>
      </c>
    </row>
    <row r="174" spans="1:11" ht="13.5" customHeight="1">
      <c r="A174" s="15"/>
      <c r="B174" s="15"/>
      <c r="C174" s="35"/>
      <c r="D174" s="15"/>
      <c r="E174" s="15"/>
      <c r="F174" s="181"/>
      <c r="G174" s="182"/>
      <c r="H174" s="36"/>
      <c r="I174" s="37"/>
      <c r="J174" s="37"/>
      <c r="K174" s="37"/>
    </row>
    <row r="175" spans="1:11">
      <c r="A175" s="14"/>
      <c r="B175" s="14"/>
      <c r="C175" s="14"/>
      <c r="D175" s="14"/>
      <c r="E175" s="14"/>
      <c r="F175" s="14"/>
      <c r="G175" s="7" t="s">
        <v>148</v>
      </c>
      <c r="H175" s="7"/>
      <c r="I175" s="98"/>
      <c r="J175" s="95" t="s">
        <v>149</v>
      </c>
      <c r="K175" s="95"/>
    </row>
    <row r="176" spans="1:11" ht="15" customHeight="1">
      <c r="A176" s="155" t="s">
        <v>130</v>
      </c>
      <c r="B176" s="156"/>
      <c r="C176" s="156"/>
      <c r="D176" s="156"/>
      <c r="E176" s="156"/>
      <c r="F176" s="156"/>
      <c r="G176" s="156"/>
      <c r="H176" s="7"/>
      <c r="I176" s="97" t="s">
        <v>127</v>
      </c>
      <c r="J176" s="7"/>
      <c r="K176" s="58" t="s">
        <v>117</v>
      </c>
    </row>
    <row r="177" spans="1:11">
      <c r="A177" s="14"/>
      <c r="B177" s="14"/>
      <c r="C177" s="14"/>
      <c r="D177" s="14"/>
      <c r="E177" s="14"/>
      <c r="F177" s="14"/>
      <c r="G177" s="7"/>
      <c r="H177" s="7"/>
      <c r="I177" s="7"/>
      <c r="J177" s="7"/>
      <c r="K177" s="7"/>
    </row>
    <row r="178" spans="1:11">
      <c r="A178" s="14"/>
      <c r="B178" s="14"/>
      <c r="C178" s="14"/>
      <c r="D178" s="14"/>
      <c r="E178" s="14"/>
      <c r="F178" s="14"/>
      <c r="G178" s="7"/>
      <c r="H178" s="7"/>
      <c r="I178" s="7"/>
      <c r="J178" s="7"/>
      <c r="K178" s="7"/>
    </row>
    <row r="179" spans="1:11">
      <c r="A179" s="14"/>
      <c r="B179" s="14"/>
      <c r="C179" s="14"/>
      <c r="D179" s="14"/>
      <c r="E179" s="14"/>
      <c r="F179" s="14"/>
      <c r="G179" s="7"/>
      <c r="H179" s="7"/>
      <c r="I179" s="7"/>
      <c r="J179" s="7"/>
      <c r="K179" s="7"/>
    </row>
    <row r="180" spans="1:11">
      <c r="A180" s="14"/>
      <c r="B180" s="14"/>
      <c r="C180" s="14"/>
      <c r="D180" s="14"/>
      <c r="E180" s="14"/>
      <c r="F180" s="14"/>
      <c r="G180" s="7"/>
      <c r="H180" s="7"/>
      <c r="I180" s="7"/>
      <c r="J180" s="7"/>
      <c r="K180" s="7"/>
    </row>
    <row r="181" spans="1:11">
      <c r="A181" s="14"/>
      <c r="B181" s="15"/>
      <c r="C181" s="52"/>
      <c r="D181" s="52"/>
      <c r="E181" s="52"/>
      <c r="F181" s="52"/>
      <c r="G181" s="52"/>
      <c r="H181" s="7"/>
      <c r="I181" s="7"/>
      <c r="J181" s="7"/>
      <c r="K181" s="7"/>
    </row>
    <row r="182" spans="1:11">
      <c r="A182" s="14"/>
      <c r="B182" s="14"/>
      <c r="C182" s="14"/>
      <c r="D182" s="14"/>
      <c r="E182" s="14"/>
      <c r="F182" s="14"/>
      <c r="G182" s="7"/>
      <c r="H182" s="7"/>
      <c r="I182" s="7"/>
      <c r="J182" s="7"/>
      <c r="K182" s="7"/>
    </row>
    <row r="183" spans="1:11">
      <c r="A183" s="14"/>
      <c r="B183" s="14"/>
      <c r="C183" s="14"/>
      <c r="D183" s="14"/>
      <c r="E183" s="14"/>
      <c r="F183" s="14"/>
      <c r="G183" s="7"/>
      <c r="H183" s="7"/>
      <c r="I183" s="7"/>
      <c r="J183" s="7"/>
      <c r="K183" s="7"/>
    </row>
    <row r="184" spans="1:11">
      <c r="A184" s="14"/>
      <c r="B184" s="14"/>
      <c r="C184" s="14"/>
      <c r="D184" s="14"/>
      <c r="E184" s="14"/>
      <c r="F184" s="14"/>
      <c r="G184" s="7"/>
      <c r="H184" s="7"/>
      <c r="I184" s="7"/>
      <c r="J184" s="7"/>
      <c r="K184" s="7"/>
    </row>
    <row r="185" spans="1:11">
      <c r="A185" s="14"/>
      <c r="B185" s="14"/>
      <c r="C185" s="14"/>
      <c r="D185" s="14"/>
      <c r="E185" s="14"/>
      <c r="F185" s="14"/>
      <c r="G185" s="7"/>
      <c r="H185" s="7"/>
      <c r="I185" s="7"/>
      <c r="J185" s="7"/>
      <c r="K185" s="7"/>
    </row>
    <row r="186" spans="1:11">
      <c r="A186" s="14"/>
      <c r="B186" s="14"/>
      <c r="C186" s="14"/>
      <c r="D186" s="14"/>
      <c r="E186" s="14"/>
      <c r="F186" s="14"/>
      <c r="G186" s="7"/>
      <c r="H186" s="7"/>
      <c r="I186" s="7"/>
      <c r="J186" s="7"/>
      <c r="K186" s="7"/>
    </row>
    <row r="187" spans="1:11">
      <c r="A187" s="14"/>
      <c r="B187" s="14"/>
      <c r="C187" s="14"/>
      <c r="D187" s="14"/>
      <c r="E187" s="14"/>
      <c r="F187" s="14"/>
      <c r="G187" s="7"/>
      <c r="H187" s="7"/>
      <c r="I187" s="7"/>
      <c r="J187" s="7"/>
      <c r="K187" s="7"/>
    </row>
    <row r="188" spans="1:11">
      <c r="A188" s="14"/>
      <c r="B188" s="14"/>
      <c r="C188" s="14"/>
      <c r="D188" s="14"/>
      <c r="E188" s="14"/>
      <c r="F188" s="14"/>
      <c r="G188" s="7"/>
      <c r="H188" s="7"/>
      <c r="I188" s="7"/>
      <c r="J188" s="7"/>
      <c r="K188" s="7"/>
    </row>
    <row r="189" spans="1:11">
      <c r="A189" s="14"/>
      <c r="B189" s="14"/>
      <c r="C189" s="14"/>
      <c r="D189" s="14"/>
      <c r="E189" s="14"/>
      <c r="F189" s="14"/>
      <c r="G189" s="7"/>
      <c r="H189" s="7"/>
      <c r="I189" s="7"/>
      <c r="J189" s="7"/>
      <c r="K189" s="7"/>
    </row>
    <row r="190" spans="1:11">
      <c r="A190" s="14"/>
      <c r="B190" s="14"/>
      <c r="C190" s="14"/>
      <c r="D190" s="14"/>
      <c r="E190" s="14"/>
      <c r="F190" s="14"/>
      <c r="G190" s="7"/>
      <c r="H190" s="7"/>
      <c r="I190" s="7"/>
      <c r="J190" s="7"/>
      <c r="K190" s="7"/>
    </row>
    <row r="191" spans="1:11">
      <c r="A191" s="14"/>
      <c r="B191" s="14"/>
      <c r="C191" s="14"/>
      <c r="D191" s="14"/>
      <c r="E191" s="14"/>
      <c r="F191" s="14"/>
      <c r="G191" s="7"/>
      <c r="H191" s="7"/>
      <c r="I191" s="7"/>
      <c r="J191" s="7"/>
      <c r="K191" s="7"/>
    </row>
    <row r="192" spans="1:11">
      <c r="A192" s="14"/>
      <c r="B192" s="14"/>
      <c r="C192" s="14"/>
      <c r="D192" s="14"/>
      <c r="E192" s="14"/>
      <c r="F192" s="14"/>
      <c r="G192" s="7"/>
      <c r="H192" s="7"/>
      <c r="I192" s="7"/>
      <c r="J192" s="7"/>
      <c r="K192" s="7"/>
    </row>
    <row r="193" spans="1:11">
      <c r="A193" s="14"/>
      <c r="B193" s="14"/>
      <c r="C193" s="14"/>
      <c r="D193" s="14"/>
      <c r="E193" s="14"/>
      <c r="F193" s="14"/>
      <c r="G193" s="7"/>
      <c r="H193" s="7"/>
      <c r="I193" s="7"/>
      <c r="J193" s="7"/>
      <c r="K193" s="7"/>
    </row>
    <row r="194" spans="1:11">
      <c r="A194" s="14"/>
      <c r="B194" s="14"/>
      <c r="C194" s="14"/>
      <c r="D194" s="14"/>
      <c r="E194" s="14"/>
      <c r="F194" s="14"/>
      <c r="G194" s="7"/>
      <c r="H194" s="7"/>
      <c r="I194" s="7"/>
      <c r="J194" s="7"/>
      <c r="K194" s="7"/>
    </row>
    <row r="195" spans="1:11">
      <c r="A195" s="14"/>
      <c r="B195" s="14"/>
      <c r="C195" s="14"/>
      <c r="D195" s="14"/>
      <c r="E195" s="14"/>
      <c r="F195" s="14"/>
      <c r="G195" s="7"/>
      <c r="H195" s="7"/>
      <c r="I195" s="7"/>
      <c r="J195" s="7"/>
      <c r="K195" s="7"/>
    </row>
    <row r="196" spans="1:11">
      <c r="A196" s="14"/>
      <c r="B196" s="14"/>
      <c r="C196" s="14"/>
      <c r="D196" s="14"/>
      <c r="E196" s="14"/>
      <c r="F196" s="14"/>
      <c r="G196" s="7"/>
      <c r="H196" s="7"/>
      <c r="I196" s="7"/>
      <c r="J196" s="7"/>
      <c r="K196" s="7"/>
    </row>
    <row r="197" spans="1:11">
      <c r="A197" s="14"/>
      <c r="B197" s="14"/>
      <c r="C197" s="14"/>
      <c r="D197" s="14"/>
      <c r="E197" s="14"/>
      <c r="F197" s="14"/>
      <c r="G197" s="7"/>
      <c r="H197" s="7"/>
      <c r="I197" s="7"/>
      <c r="J197" s="7"/>
      <c r="K197" s="7"/>
    </row>
    <row r="198" spans="1:11">
      <c r="A198" s="14"/>
      <c r="B198" s="14"/>
      <c r="C198" s="14"/>
      <c r="D198" s="14"/>
      <c r="E198" s="14"/>
      <c r="F198" s="14"/>
      <c r="G198" s="7"/>
      <c r="H198" s="7"/>
      <c r="I198" s="7"/>
      <c r="J198" s="7"/>
      <c r="K198" s="7"/>
    </row>
    <row r="199" spans="1:11">
      <c r="A199" s="14"/>
      <c r="B199" s="14"/>
      <c r="C199" s="14"/>
      <c r="D199" s="14"/>
      <c r="E199" s="14"/>
      <c r="F199" s="14"/>
      <c r="G199" s="7"/>
      <c r="H199" s="7"/>
      <c r="I199" s="7"/>
      <c r="J199" s="7"/>
      <c r="K199" s="7"/>
    </row>
    <row r="200" spans="1:11">
      <c r="A200" s="14"/>
      <c r="B200" s="14"/>
      <c r="C200" s="14"/>
      <c r="D200" s="14"/>
      <c r="E200" s="14"/>
      <c r="F200" s="14"/>
      <c r="G200" s="7"/>
      <c r="H200" s="7"/>
      <c r="I200" s="7"/>
      <c r="J200" s="7"/>
      <c r="K200" s="7"/>
    </row>
    <row r="201" spans="1:11">
      <c r="A201" s="14"/>
      <c r="B201" s="14"/>
      <c r="C201" s="14"/>
      <c r="D201" s="14"/>
      <c r="E201" s="14"/>
      <c r="F201" s="14"/>
      <c r="G201" s="7"/>
      <c r="H201" s="7"/>
      <c r="I201" s="7"/>
      <c r="J201" s="7"/>
      <c r="K201" s="7"/>
    </row>
    <row r="202" spans="1:11">
      <c r="A202" s="14"/>
      <c r="B202" s="14"/>
      <c r="C202" s="14"/>
      <c r="D202" s="14"/>
      <c r="E202" s="14"/>
      <c r="F202" s="14"/>
      <c r="G202" s="7"/>
      <c r="H202" s="7"/>
      <c r="I202" s="7"/>
      <c r="J202" s="7"/>
      <c r="K202" s="7"/>
    </row>
    <row r="203" spans="1:11">
      <c r="A203" s="14"/>
      <c r="B203" s="14"/>
      <c r="C203" s="14"/>
      <c r="D203" s="14"/>
      <c r="E203" s="14"/>
      <c r="F203" s="14"/>
      <c r="G203" s="7"/>
      <c r="H203" s="7"/>
      <c r="I203" s="7"/>
      <c r="J203" s="7"/>
      <c r="K203" s="7"/>
    </row>
    <row r="204" spans="1:11">
      <c r="A204" s="14"/>
      <c r="B204" s="14"/>
      <c r="C204" s="14"/>
      <c r="D204" s="14"/>
      <c r="E204" s="14"/>
      <c r="F204" s="14"/>
      <c r="G204" s="7"/>
      <c r="H204" s="7"/>
      <c r="I204" s="7"/>
      <c r="J204" s="7"/>
      <c r="K204" s="7"/>
    </row>
    <row r="205" spans="1:11">
      <c r="A205" s="14"/>
      <c r="B205" s="14"/>
      <c r="C205" s="14"/>
      <c r="D205" s="14"/>
      <c r="E205" s="14"/>
      <c r="F205" s="14"/>
      <c r="G205" s="7"/>
      <c r="H205" s="7"/>
      <c r="I205" s="7"/>
      <c r="J205" s="7"/>
      <c r="K205" s="7"/>
    </row>
    <row r="206" spans="1:11">
      <c r="A206" s="14"/>
      <c r="B206" s="14"/>
      <c r="C206" s="14"/>
      <c r="D206" s="14"/>
      <c r="E206" s="14"/>
      <c r="F206" s="14"/>
      <c r="G206" s="7"/>
      <c r="H206" s="7"/>
      <c r="I206" s="7"/>
      <c r="J206" s="7"/>
      <c r="K206" s="7"/>
    </row>
    <row r="207" spans="1:11">
      <c r="A207" s="14"/>
      <c r="B207" s="14"/>
      <c r="C207" s="14"/>
      <c r="D207" s="14"/>
      <c r="E207" s="14"/>
      <c r="F207" s="14"/>
      <c r="G207" s="7"/>
      <c r="H207" s="7"/>
      <c r="I207" s="7"/>
      <c r="J207" s="7"/>
      <c r="K207" s="7"/>
    </row>
    <row r="208" spans="1:11">
      <c r="A208" s="14"/>
      <c r="B208" s="14"/>
      <c r="C208" s="14"/>
      <c r="D208" s="14"/>
      <c r="E208" s="14"/>
      <c r="F208" s="14"/>
      <c r="G208" s="7"/>
      <c r="H208" s="7"/>
      <c r="I208" s="7"/>
      <c r="J208" s="7"/>
      <c r="K208" s="7"/>
    </row>
    <row r="209" spans="1:11">
      <c r="A209" s="14"/>
      <c r="B209" s="14"/>
      <c r="C209" s="14"/>
      <c r="D209" s="14"/>
      <c r="E209" s="14"/>
      <c r="F209" s="14"/>
      <c r="G209" s="7"/>
      <c r="H209" s="7"/>
      <c r="I209" s="7"/>
      <c r="J209" s="7"/>
      <c r="K209" s="7"/>
    </row>
    <row r="210" spans="1:11">
      <c r="A210" s="14"/>
      <c r="B210" s="14"/>
      <c r="C210" s="14"/>
      <c r="D210" s="14"/>
      <c r="E210" s="14"/>
      <c r="F210" s="14"/>
      <c r="G210" s="7"/>
      <c r="H210" s="7"/>
      <c r="I210" s="7"/>
      <c r="J210" s="7"/>
      <c r="K210" s="7"/>
    </row>
    <row r="211" spans="1:11">
      <c r="A211" s="14"/>
      <c r="B211" s="14"/>
      <c r="C211" s="14"/>
      <c r="D211" s="14"/>
      <c r="E211" s="14"/>
      <c r="F211" s="14"/>
      <c r="G211" s="7"/>
      <c r="H211" s="7"/>
      <c r="I211" s="7"/>
      <c r="J211" s="7"/>
      <c r="K211" s="7"/>
    </row>
    <row r="212" spans="1:11">
      <c r="A212" s="14"/>
      <c r="B212" s="14"/>
      <c r="C212" s="14"/>
      <c r="D212" s="14"/>
      <c r="E212" s="14"/>
      <c r="F212" s="14"/>
      <c r="G212" s="7"/>
      <c r="H212" s="7"/>
      <c r="I212" s="7"/>
      <c r="J212" s="7"/>
      <c r="K212" s="7"/>
    </row>
    <row r="213" spans="1:11">
      <c r="A213" s="14"/>
      <c r="B213" s="14"/>
      <c r="C213" s="14"/>
      <c r="D213" s="14"/>
      <c r="E213" s="14"/>
      <c r="F213" s="14"/>
      <c r="G213" s="7"/>
      <c r="H213" s="7"/>
      <c r="I213" s="7"/>
      <c r="J213" s="7"/>
      <c r="K213" s="7"/>
    </row>
    <row r="214" spans="1:11">
      <c r="A214" s="14"/>
      <c r="B214" s="14"/>
      <c r="C214" s="14"/>
      <c r="D214" s="14"/>
      <c r="E214" s="14"/>
      <c r="F214" s="14"/>
      <c r="G214" s="7"/>
      <c r="H214" s="7"/>
      <c r="I214" s="7"/>
      <c r="J214" s="7"/>
      <c r="K214" s="7"/>
    </row>
    <row r="215" spans="1:11">
      <c r="A215" s="14"/>
      <c r="B215" s="14"/>
      <c r="C215" s="14"/>
      <c r="D215" s="14"/>
      <c r="E215" s="14"/>
      <c r="F215" s="14"/>
      <c r="G215" s="7"/>
      <c r="H215" s="7"/>
      <c r="I215" s="7"/>
      <c r="J215" s="7"/>
      <c r="K215" s="7"/>
    </row>
    <row r="216" spans="1:11">
      <c r="A216" s="14"/>
      <c r="B216" s="14"/>
      <c r="C216" s="14"/>
      <c r="D216" s="14"/>
      <c r="E216" s="14"/>
      <c r="F216" s="14"/>
      <c r="G216" s="7"/>
      <c r="H216" s="7"/>
      <c r="I216" s="7"/>
      <c r="J216" s="7"/>
      <c r="K216" s="7"/>
    </row>
    <row r="217" spans="1:11">
      <c r="A217" s="14"/>
      <c r="B217" s="14"/>
      <c r="C217" s="14"/>
      <c r="D217" s="14"/>
      <c r="E217" s="14"/>
      <c r="F217" s="14"/>
      <c r="G217" s="7"/>
      <c r="H217" s="7"/>
      <c r="I217" s="7"/>
      <c r="J217" s="7"/>
      <c r="K217" s="7"/>
    </row>
    <row r="218" spans="1:11">
      <c r="A218" s="14"/>
      <c r="B218" s="14"/>
      <c r="C218" s="14"/>
      <c r="D218" s="14"/>
      <c r="E218" s="14"/>
      <c r="F218" s="14"/>
      <c r="G218" s="7"/>
      <c r="H218" s="7"/>
      <c r="I218" s="7"/>
      <c r="J218" s="7"/>
      <c r="K218" s="7"/>
    </row>
    <row r="219" spans="1:11">
      <c r="A219" s="14"/>
      <c r="B219" s="14"/>
      <c r="C219" s="14"/>
      <c r="D219" s="14"/>
      <c r="E219" s="14"/>
      <c r="F219" s="14"/>
      <c r="G219" s="7"/>
      <c r="H219" s="7"/>
      <c r="I219" s="7"/>
      <c r="J219" s="7"/>
      <c r="K219" s="7"/>
    </row>
    <row r="220" spans="1:11">
      <c r="A220" s="14"/>
      <c r="B220" s="14"/>
      <c r="C220" s="14"/>
      <c r="D220" s="14"/>
      <c r="E220" s="14"/>
      <c r="F220" s="14"/>
      <c r="G220" s="7"/>
      <c r="H220" s="7"/>
      <c r="I220" s="7"/>
      <c r="J220" s="7"/>
      <c r="K220" s="7"/>
    </row>
    <row r="221" spans="1:11">
      <c r="A221" s="14"/>
      <c r="B221" s="14"/>
      <c r="C221" s="14"/>
      <c r="D221" s="14"/>
      <c r="E221" s="14"/>
      <c r="F221" s="14"/>
      <c r="G221" s="7"/>
      <c r="H221" s="7"/>
      <c r="I221" s="7"/>
      <c r="J221" s="7"/>
      <c r="K221" s="7"/>
    </row>
    <row r="222" spans="1:11">
      <c r="A222" s="14"/>
      <c r="B222" s="14"/>
      <c r="C222" s="14"/>
      <c r="D222" s="14"/>
      <c r="E222" s="14"/>
      <c r="F222" s="14"/>
      <c r="G222" s="7"/>
      <c r="H222" s="7"/>
      <c r="I222" s="7"/>
      <c r="J222" s="7"/>
      <c r="K222" s="7"/>
    </row>
    <row r="223" spans="1:11">
      <c r="A223" s="14"/>
      <c r="B223" s="14"/>
      <c r="C223" s="14"/>
      <c r="D223" s="14"/>
      <c r="E223" s="14"/>
      <c r="F223" s="14"/>
      <c r="G223" s="7"/>
      <c r="H223" s="7"/>
      <c r="I223" s="7"/>
      <c r="J223" s="7"/>
      <c r="K223" s="7"/>
    </row>
    <row r="224" spans="1:11">
      <c r="A224" s="14"/>
      <c r="B224" s="14"/>
      <c r="C224" s="14"/>
      <c r="D224" s="14"/>
      <c r="E224" s="14"/>
      <c r="F224" s="14"/>
      <c r="G224" s="7"/>
      <c r="H224" s="7"/>
      <c r="I224" s="7"/>
      <c r="J224" s="7"/>
      <c r="K224" s="7"/>
    </row>
    <row r="225" spans="1:11">
      <c r="A225" s="14"/>
      <c r="B225" s="14"/>
      <c r="C225" s="14"/>
      <c r="D225" s="14"/>
      <c r="E225" s="14"/>
      <c r="F225" s="14"/>
      <c r="G225" s="7"/>
      <c r="H225" s="7"/>
      <c r="I225" s="7"/>
      <c r="J225" s="7"/>
      <c r="K225" s="7"/>
    </row>
    <row r="226" spans="1:11">
      <c r="A226" s="14"/>
      <c r="B226" s="14"/>
      <c r="C226" s="14"/>
      <c r="D226" s="14"/>
      <c r="E226" s="14"/>
      <c r="F226" s="14"/>
      <c r="G226" s="7"/>
      <c r="H226" s="7"/>
      <c r="I226" s="7"/>
      <c r="J226" s="7"/>
      <c r="K226" s="7"/>
    </row>
    <row r="227" spans="1:11">
      <c r="A227" s="14"/>
      <c r="B227" s="14"/>
      <c r="C227" s="14"/>
      <c r="D227" s="14"/>
      <c r="E227" s="14"/>
      <c r="F227" s="14"/>
      <c r="G227" s="7"/>
      <c r="H227" s="7"/>
      <c r="I227" s="7"/>
      <c r="J227" s="7"/>
      <c r="K227" s="7"/>
    </row>
    <row r="228" spans="1:11">
      <c r="A228" s="14"/>
      <c r="B228" s="14"/>
      <c r="C228" s="14"/>
      <c r="D228" s="14"/>
      <c r="E228" s="14"/>
      <c r="F228" s="14"/>
      <c r="G228" s="7"/>
      <c r="H228" s="7"/>
      <c r="I228" s="7"/>
      <c r="J228" s="7"/>
      <c r="K228" s="7"/>
    </row>
    <row r="229" spans="1:11">
      <c r="A229" s="14"/>
      <c r="B229" s="14"/>
      <c r="C229" s="14"/>
      <c r="D229" s="14"/>
      <c r="E229" s="14"/>
      <c r="F229" s="14"/>
      <c r="G229" s="7"/>
      <c r="H229" s="7"/>
      <c r="I229" s="7"/>
      <c r="J229" s="7"/>
      <c r="K229" s="7"/>
    </row>
    <row r="230" spans="1:11">
      <c r="A230" s="14"/>
      <c r="B230" s="14"/>
      <c r="C230" s="14"/>
      <c r="D230" s="14"/>
      <c r="E230" s="14"/>
      <c r="F230" s="14"/>
      <c r="G230" s="7"/>
      <c r="H230" s="7"/>
      <c r="I230" s="7"/>
      <c r="J230" s="7"/>
      <c r="K230" s="7"/>
    </row>
    <row r="231" spans="1:11">
      <c r="A231" s="14"/>
      <c r="B231" s="14"/>
      <c r="C231" s="14"/>
      <c r="D231" s="14"/>
      <c r="E231" s="14"/>
      <c r="F231" s="14"/>
      <c r="G231" s="7"/>
      <c r="H231" s="7"/>
      <c r="I231" s="7"/>
      <c r="J231" s="7"/>
      <c r="K231" s="7"/>
    </row>
    <row r="232" spans="1:11">
      <c r="A232" s="14"/>
      <c r="B232" s="14"/>
      <c r="C232" s="14"/>
      <c r="D232" s="14"/>
      <c r="E232" s="14"/>
      <c r="F232" s="14"/>
      <c r="G232" s="7"/>
      <c r="H232" s="7"/>
      <c r="I232" s="7"/>
      <c r="J232" s="7"/>
      <c r="K232" s="7"/>
    </row>
    <row r="233" spans="1:11">
      <c r="A233" s="14"/>
      <c r="B233" s="14"/>
      <c r="C233" s="14"/>
      <c r="D233" s="14"/>
      <c r="E233" s="14"/>
      <c r="F233" s="14"/>
      <c r="G233" s="7"/>
      <c r="H233" s="7"/>
      <c r="I233" s="7"/>
      <c r="J233" s="7"/>
      <c r="K233" s="7"/>
    </row>
    <row r="234" spans="1:11">
      <c r="A234" s="14"/>
      <c r="B234" s="14"/>
      <c r="C234" s="14"/>
      <c r="D234" s="14"/>
      <c r="E234" s="14"/>
      <c r="F234" s="14"/>
      <c r="G234" s="7"/>
      <c r="H234" s="7"/>
      <c r="I234" s="7"/>
      <c r="J234" s="7"/>
      <c r="K234" s="7"/>
    </row>
    <row r="235" spans="1:11">
      <c r="A235" s="14"/>
      <c r="B235" s="14"/>
      <c r="C235" s="14"/>
      <c r="D235" s="14"/>
      <c r="E235" s="14"/>
      <c r="F235" s="14"/>
      <c r="G235" s="7"/>
      <c r="H235" s="7"/>
      <c r="I235" s="7"/>
      <c r="J235" s="7"/>
      <c r="K235" s="7"/>
    </row>
    <row r="236" spans="1:11">
      <c r="A236" s="14"/>
      <c r="B236" s="14"/>
      <c r="C236" s="14"/>
      <c r="D236" s="14"/>
      <c r="E236" s="14"/>
      <c r="F236" s="14"/>
      <c r="G236" s="7"/>
      <c r="H236" s="7"/>
      <c r="I236" s="7"/>
      <c r="J236" s="7"/>
      <c r="K236" s="7"/>
    </row>
    <row r="237" spans="1:11">
      <c r="A237" s="14"/>
      <c r="B237" s="14"/>
      <c r="C237" s="14"/>
      <c r="D237" s="14"/>
      <c r="E237" s="14"/>
      <c r="F237" s="14"/>
      <c r="G237" s="7"/>
      <c r="H237" s="7"/>
      <c r="I237" s="7"/>
      <c r="J237" s="7"/>
      <c r="K237" s="7"/>
    </row>
    <row r="238" spans="1:11">
      <c r="A238" s="14"/>
      <c r="B238" s="14"/>
      <c r="C238" s="14"/>
      <c r="D238" s="14"/>
      <c r="E238" s="14"/>
      <c r="F238" s="14"/>
      <c r="G238" s="7"/>
      <c r="H238" s="7"/>
      <c r="I238" s="7"/>
      <c r="J238" s="7"/>
      <c r="K238" s="7"/>
    </row>
    <row r="239" spans="1:11">
      <c r="A239" s="14"/>
      <c r="B239" s="14"/>
      <c r="C239" s="14"/>
      <c r="D239" s="14"/>
      <c r="E239" s="14"/>
      <c r="F239" s="14"/>
      <c r="G239" s="7"/>
      <c r="H239" s="7"/>
      <c r="I239" s="7"/>
      <c r="J239" s="7"/>
      <c r="K239" s="7"/>
    </row>
    <row r="240" spans="1:11">
      <c r="A240" s="14"/>
      <c r="B240" s="14"/>
      <c r="C240" s="14"/>
      <c r="D240" s="14"/>
      <c r="E240" s="14"/>
      <c r="F240" s="14"/>
      <c r="G240" s="7"/>
      <c r="H240" s="7"/>
      <c r="I240" s="7"/>
      <c r="J240" s="7"/>
      <c r="K240" s="7"/>
    </row>
    <row r="241" spans="1:11">
      <c r="A241" s="14"/>
      <c r="B241" s="14"/>
      <c r="C241" s="14"/>
      <c r="D241" s="14"/>
      <c r="E241" s="14"/>
      <c r="F241" s="14"/>
      <c r="G241" s="7"/>
      <c r="H241" s="7"/>
      <c r="I241" s="7"/>
      <c r="J241" s="7"/>
      <c r="K241" s="7"/>
    </row>
    <row r="242" spans="1:11">
      <c r="A242" s="14"/>
      <c r="B242" s="14"/>
      <c r="C242" s="14"/>
      <c r="D242" s="14"/>
      <c r="E242" s="14"/>
      <c r="F242" s="14"/>
      <c r="G242" s="7"/>
      <c r="H242" s="7"/>
      <c r="I242" s="7"/>
      <c r="J242" s="7"/>
      <c r="K242" s="7"/>
    </row>
    <row r="243" spans="1:11">
      <c r="A243" s="14"/>
      <c r="B243" s="14"/>
      <c r="C243" s="14"/>
      <c r="D243" s="14"/>
      <c r="E243" s="14"/>
      <c r="F243" s="14"/>
      <c r="G243" s="7"/>
      <c r="H243" s="7"/>
      <c r="I243" s="7"/>
      <c r="J243" s="7"/>
      <c r="K243" s="7"/>
    </row>
    <row r="244" spans="1:11">
      <c r="A244" s="14"/>
      <c r="B244" s="14"/>
      <c r="C244" s="14"/>
      <c r="D244" s="14"/>
      <c r="E244" s="14"/>
      <c r="F244" s="14"/>
      <c r="G244" s="7"/>
      <c r="H244" s="7"/>
      <c r="I244" s="7"/>
      <c r="J244" s="7"/>
      <c r="K244" s="7"/>
    </row>
    <row r="245" spans="1:11">
      <c r="A245" s="14"/>
      <c r="B245" s="14"/>
      <c r="C245" s="14"/>
      <c r="D245" s="14"/>
      <c r="E245" s="14"/>
      <c r="F245" s="14"/>
      <c r="G245" s="7"/>
      <c r="H245" s="7"/>
      <c r="I245" s="7"/>
      <c r="J245" s="7"/>
      <c r="K245" s="7"/>
    </row>
    <row r="246" spans="1:11">
      <c r="A246" s="14"/>
      <c r="B246" s="14"/>
      <c r="C246" s="14"/>
      <c r="D246" s="14"/>
      <c r="E246" s="14"/>
      <c r="F246" s="14"/>
      <c r="G246" s="7"/>
      <c r="H246" s="7"/>
      <c r="I246" s="7"/>
      <c r="J246" s="7"/>
      <c r="K246" s="7"/>
    </row>
    <row r="247" spans="1:11">
      <c r="A247" s="14"/>
      <c r="B247" s="14"/>
      <c r="C247" s="14"/>
      <c r="D247" s="14"/>
      <c r="E247" s="14"/>
      <c r="F247" s="14"/>
      <c r="G247" s="7"/>
      <c r="H247" s="7"/>
      <c r="I247" s="7"/>
      <c r="J247" s="7"/>
      <c r="K247" s="7"/>
    </row>
    <row r="248" spans="1:11">
      <c r="A248" s="14"/>
      <c r="B248" s="14"/>
      <c r="C248" s="14"/>
      <c r="D248" s="14"/>
      <c r="E248" s="14"/>
      <c r="F248" s="14"/>
      <c r="G248" s="7"/>
      <c r="H248" s="7"/>
      <c r="I248" s="7"/>
      <c r="J248" s="7"/>
      <c r="K248" s="7"/>
    </row>
    <row r="249" spans="1:11">
      <c r="A249" s="14"/>
      <c r="B249" s="14"/>
      <c r="C249" s="14"/>
      <c r="D249" s="14"/>
      <c r="E249" s="14"/>
      <c r="F249" s="14"/>
      <c r="G249" s="7"/>
      <c r="H249" s="7"/>
      <c r="I249" s="7"/>
      <c r="J249" s="7"/>
      <c r="K249" s="7"/>
    </row>
    <row r="250" spans="1:11">
      <c r="A250" s="14"/>
      <c r="B250" s="14"/>
      <c r="C250" s="14"/>
      <c r="D250" s="14"/>
      <c r="E250" s="14"/>
      <c r="F250" s="14"/>
      <c r="G250" s="7"/>
      <c r="H250" s="7"/>
      <c r="I250" s="7"/>
      <c r="J250" s="7"/>
      <c r="K250" s="7"/>
    </row>
    <row r="251" spans="1:11">
      <c r="A251" s="14"/>
      <c r="B251" s="14"/>
      <c r="C251" s="14"/>
      <c r="D251" s="14"/>
      <c r="E251" s="14"/>
      <c r="F251" s="14"/>
      <c r="G251" s="7"/>
      <c r="H251" s="7"/>
      <c r="I251" s="7"/>
      <c r="J251" s="7"/>
      <c r="K251" s="7"/>
    </row>
    <row r="252" spans="1:11">
      <c r="A252" s="14"/>
      <c r="B252" s="14"/>
      <c r="C252" s="14"/>
      <c r="D252" s="14"/>
      <c r="E252" s="14"/>
      <c r="F252" s="14"/>
      <c r="G252" s="7"/>
      <c r="H252" s="7"/>
      <c r="I252" s="7"/>
      <c r="J252" s="7"/>
      <c r="K252" s="7"/>
    </row>
    <row r="253" spans="1:11">
      <c r="A253" s="14"/>
      <c r="B253" s="14"/>
      <c r="C253" s="14"/>
      <c r="D253" s="14"/>
      <c r="E253" s="14"/>
      <c r="F253" s="14"/>
      <c r="G253" s="7"/>
      <c r="H253" s="7"/>
      <c r="I253" s="7"/>
      <c r="J253" s="7"/>
      <c r="K253" s="7"/>
    </row>
    <row r="254" spans="1:11">
      <c r="A254" s="14"/>
      <c r="B254" s="14"/>
      <c r="C254" s="14"/>
      <c r="D254" s="14"/>
      <c r="E254" s="14"/>
      <c r="F254" s="14"/>
      <c r="G254" s="7"/>
      <c r="H254" s="7"/>
      <c r="I254" s="7"/>
      <c r="J254" s="7"/>
      <c r="K254" s="7"/>
    </row>
    <row r="255" spans="1:11">
      <c r="A255" s="14"/>
      <c r="B255" s="14"/>
      <c r="C255" s="14"/>
      <c r="D255" s="14"/>
      <c r="E255" s="14"/>
      <c r="F255" s="14"/>
      <c r="G255" s="7"/>
      <c r="H255" s="7"/>
      <c r="I255" s="7"/>
      <c r="J255" s="7"/>
      <c r="K255" s="7"/>
    </row>
    <row r="256" spans="1:11">
      <c r="A256" s="14"/>
      <c r="B256" s="14"/>
      <c r="C256" s="14"/>
      <c r="D256" s="14"/>
      <c r="E256" s="14"/>
      <c r="F256" s="14"/>
      <c r="G256" s="7"/>
      <c r="H256" s="7"/>
      <c r="I256" s="7"/>
      <c r="J256" s="7"/>
      <c r="K256" s="7"/>
    </row>
    <row r="257" spans="1:11">
      <c r="A257" s="14"/>
      <c r="B257" s="14"/>
      <c r="C257" s="14"/>
      <c r="D257" s="14"/>
      <c r="E257" s="14"/>
      <c r="F257" s="14"/>
      <c r="G257" s="7"/>
      <c r="H257" s="7"/>
      <c r="I257" s="7"/>
      <c r="J257" s="7"/>
      <c r="K257" s="7"/>
    </row>
    <row r="258" spans="1:11">
      <c r="A258" s="14"/>
      <c r="B258" s="14"/>
      <c r="C258" s="14"/>
      <c r="D258" s="14"/>
      <c r="E258" s="14"/>
      <c r="F258" s="14"/>
      <c r="G258" s="7"/>
      <c r="H258" s="7"/>
      <c r="I258" s="7"/>
      <c r="J258" s="7"/>
      <c r="K258" s="7"/>
    </row>
    <row r="259" spans="1:11">
      <c r="A259" s="14"/>
      <c r="B259" s="14"/>
      <c r="C259" s="14"/>
      <c r="D259" s="14"/>
      <c r="E259" s="14"/>
      <c r="F259" s="14"/>
      <c r="G259" s="7"/>
      <c r="H259" s="7"/>
      <c r="I259" s="7"/>
      <c r="J259" s="7"/>
      <c r="K259" s="7"/>
    </row>
    <row r="260" spans="1:11">
      <c r="A260" s="14"/>
      <c r="B260" s="14"/>
      <c r="C260" s="14"/>
      <c r="D260" s="14"/>
      <c r="E260" s="14"/>
      <c r="F260" s="14"/>
      <c r="G260" s="7"/>
      <c r="H260" s="7"/>
      <c r="I260" s="7"/>
      <c r="J260" s="7"/>
      <c r="K260" s="7"/>
    </row>
    <row r="261" spans="1:11">
      <c r="A261" s="14"/>
      <c r="B261" s="14"/>
      <c r="C261" s="14"/>
      <c r="D261" s="14"/>
      <c r="E261" s="14"/>
      <c r="F261" s="14"/>
      <c r="G261" s="7"/>
      <c r="H261" s="7"/>
      <c r="I261" s="7"/>
      <c r="J261" s="7"/>
      <c r="K261" s="7"/>
    </row>
    <row r="262" spans="1:11">
      <c r="A262" s="14"/>
      <c r="B262" s="14"/>
      <c r="C262" s="14"/>
      <c r="D262" s="14"/>
      <c r="E262" s="14"/>
      <c r="F262" s="14"/>
      <c r="G262" s="7"/>
      <c r="H262" s="7"/>
      <c r="I262" s="7"/>
      <c r="J262" s="7"/>
      <c r="K262" s="7"/>
    </row>
    <row r="263" spans="1:11">
      <c r="A263" s="14"/>
      <c r="B263" s="14"/>
      <c r="C263" s="14"/>
      <c r="D263" s="14"/>
      <c r="E263" s="14"/>
      <c r="F263" s="14"/>
      <c r="G263" s="7"/>
      <c r="H263" s="7"/>
      <c r="I263" s="7"/>
      <c r="J263" s="7"/>
      <c r="K263" s="7"/>
    </row>
    <row r="264" spans="1:11">
      <c r="A264" s="14"/>
      <c r="B264" s="14"/>
      <c r="C264" s="14"/>
      <c r="D264" s="14"/>
      <c r="E264" s="14"/>
      <c r="F264" s="14"/>
      <c r="G264" s="7"/>
      <c r="H264" s="7"/>
      <c r="I264" s="7"/>
      <c r="J264" s="7"/>
      <c r="K264" s="7"/>
    </row>
    <row r="265" spans="1:11">
      <c r="A265" s="14"/>
      <c r="B265" s="14"/>
      <c r="C265" s="14"/>
      <c r="D265" s="14"/>
      <c r="E265" s="14"/>
      <c r="F265" s="14"/>
      <c r="G265" s="7"/>
      <c r="H265" s="7"/>
      <c r="I265" s="7"/>
      <c r="J265" s="7"/>
      <c r="K265" s="7"/>
    </row>
    <row r="266" spans="1:11">
      <c r="A266" s="14"/>
      <c r="B266" s="14"/>
      <c r="C266" s="14"/>
      <c r="D266" s="14"/>
      <c r="E266" s="14"/>
      <c r="F266" s="14"/>
      <c r="G266" s="7"/>
      <c r="H266" s="7"/>
      <c r="I266" s="7"/>
      <c r="J266" s="7"/>
      <c r="K266" s="7"/>
    </row>
    <row r="267" spans="1:11">
      <c r="A267" s="14"/>
      <c r="B267" s="14"/>
      <c r="C267" s="14"/>
      <c r="D267" s="14"/>
      <c r="E267" s="14"/>
      <c r="F267" s="14"/>
      <c r="G267" s="7"/>
      <c r="H267" s="7"/>
      <c r="I267" s="7"/>
      <c r="J267" s="7"/>
      <c r="K267" s="7"/>
    </row>
    <row r="268" spans="1:11">
      <c r="A268" s="14"/>
      <c r="B268" s="14"/>
      <c r="C268" s="14"/>
      <c r="D268" s="14"/>
      <c r="E268" s="14"/>
      <c r="F268" s="14"/>
      <c r="G268" s="7"/>
      <c r="H268" s="7"/>
      <c r="I268" s="7"/>
      <c r="J268" s="7"/>
      <c r="K268" s="7"/>
    </row>
    <row r="269" spans="1:11">
      <c r="A269" s="14"/>
      <c r="B269" s="14"/>
      <c r="C269" s="14"/>
      <c r="D269" s="14"/>
      <c r="E269" s="14"/>
      <c r="F269" s="14"/>
      <c r="G269" s="7"/>
      <c r="H269" s="7"/>
      <c r="I269" s="7"/>
      <c r="J269" s="7"/>
      <c r="K269" s="7"/>
    </row>
    <row r="270" spans="1:11">
      <c r="A270" s="14"/>
      <c r="B270" s="14"/>
      <c r="C270" s="14"/>
      <c r="D270" s="14"/>
      <c r="E270" s="14"/>
      <c r="F270" s="14"/>
      <c r="G270" s="7"/>
      <c r="H270" s="7"/>
      <c r="I270" s="7"/>
      <c r="J270" s="7"/>
      <c r="K270" s="7"/>
    </row>
    <row r="271" spans="1:11">
      <c r="A271" s="14"/>
      <c r="B271" s="14"/>
      <c r="C271" s="14"/>
      <c r="D271" s="14"/>
      <c r="E271" s="14"/>
      <c r="F271" s="14"/>
      <c r="G271" s="7"/>
      <c r="H271" s="7"/>
      <c r="I271" s="7"/>
      <c r="J271" s="7"/>
      <c r="K271" s="7"/>
    </row>
    <row r="272" spans="1:11">
      <c r="A272" s="14"/>
      <c r="B272" s="14"/>
      <c r="C272" s="14"/>
      <c r="D272" s="14"/>
      <c r="E272" s="14"/>
      <c r="F272" s="14"/>
      <c r="G272" s="7"/>
      <c r="H272" s="7"/>
      <c r="I272" s="7"/>
      <c r="J272" s="7"/>
      <c r="K272" s="7"/>
    </row>
    <row r="273" spans="1:11">
      <c r="A273" s="14"/>
      <c r="B273" s="14"/>
      <c r="C273" s="14"/>
      <c r="D273" s="14"/>
      <c r="E273" s="14"/>
      <c r="F273" s="14"/>
      <c r="G273" s="7"/>
      <c r="H273" s="7"/>
      <c r="I273" s="7"/>
      <c r="J273" s="7"/>
      <c r="K273" s="7"/>
    </row>
    <row r="274" spans="1:11">
      <c r="A274" s="14"/>
      <c r="B274" s="14"/>
      <c r="C274" s="14"/>
      <c r="D274" s="14"/>
      <c r="E274" s="14"/>
      <c r="F274" s="14"/>
      <c r="G274" s="7"/>
      <c r="H274" s="7"/>
      <c r="I274" s="7"/>
      <c r="J274" s="7"/>
      <c r="K274" s="7"/>
    </row>
    <row r="275" spans="1:11">
      <c r="A275" s="14"/>
      <c r="B275" s="14"/>
      <c r="C275" s="14"/>
      <c r="D275" s="14"/>
      <c r="E275" s="14"/>
      <c r="F275" s="14"/>
      <c r="G275" s="7"/>
      <c r="H275" s="7"/>
      <c r="I275" s="7"/>
      <c r="J275" s="7"/>
      <c r="K275" s="7"/>
    </row>
    <row r="276" spans="1:11">
      <c r="A276" s="14"/>
      <c r="B276" s="14"/>
      <c r="C276" s="14"/>
      <c r="D276" s="14"/>
      <c r="E276" s="14"/>
      <c r="F276" s="14"/>
      <c r="G276" s="7"/>
      <c r="H276" s="7"/>
      <c r="I276" s="7"/>
      <c r="J276" s="7"/>
      <c r="K276" s="7"/>
    </row>
    <row r="277" spans="1:11">
      <c r="A277" s="14"/>
      <c r="B277" s="14"/>
      <c r="C277" s="14"/>
      <c r="D277" s="14"/>
      <c r="E277" s="14"/>
      <c r="F277" s="14"/>
      <c r="G277" s="7"/>
      <c r="H277" s="7"/>
      <c r="I277" s="7"/>
      <c r="J277" s="7"/>
      <c r="K277" s="7"/>
    </row>
    <row r="278" spans="1:11">
      <c r="A278" s="14"/>
      <c r="B278" s="14"/>
      <c r="C278" s="14"/>
      <c r="D278" s="14"/>
      <c r="E278" s="14"/>
      <c r="F278" s="14"/>
      <c r="G278" s="7"/>
      <c r="H278" s="7"/>
      <c r="I278" s="7"/>
      <c r="J278" s="7"/>
      <c r="K278" s="7"/>
    </row>
    <row r="279" spans="1:11">
      <c r="A279" s="14"/>
      <c r="B279" s="14"/>
      <c r="C279" s="14"/>
      <c r="D279" s="14"/>
      <c r="E279" s="14"/>
      <c r="F279" s="14"/>
      <c r="G279" s="7"/>
      <c r="H279" s="7"/>
      <c r="I279" s="7"/>
      <c r="J279" s="7"/>
      <c r="K279" s="7"/>
    </row>
    <row r="280" spans="1:11">
      <c r="A280" s="14"/>
      <c r="B280" s="14"/>
      <c r="C280" s="14"/>
      <c r="D280" s="14"/>
      <c r="E280" s="14"/>
      <c r="F280" s="14"/>
      <c r="G280" s="7"/>
      <c r="H280" s="7"/>
      <c r="I280" s="7"/>
      <c r="J280" s="7"/>
      <c r="K280" s="7"/>
    </row>
    <row r="281" spans="1:11">
      <c r="A281" s="14"/>
      <c r="B281" s="14"/>
      <c r="C281" s="14"/>
      <c r="D281" s="14"/>
      <c r="E281" s="14"/>
      <c r="F281" s="14"/>
      <c r="G281" s="7"/>
      <c r="H281" s="7"/>
      <c r="I281" s="7"/>
      <c r="J281" s="7"/>
      <c r="K281" s="7"/>
    </row>
    <row r="282" spans="1:11">
      <c r="A282" s="14"/>
      <c r="B282" s="14"/>
      <c r="C282" s="14"/>
      <c r="D282" s="14"/>
      <c r="E282" s="14"/>
      <c r="F282" s="14"/>
      <c r="G282" s="7"/>
      <c r="H282" s="7"/>
      <c r="I282" s="7"/>
      <c r="J282" s="7"/>
      <c r="K282" s="7"/>
    </row>
    <row r="283" spans="1:11">
      <c r="A283" s="14"/>
      <c r="B283" s="14"/>
      <c r="C283" s="14"/>
      <c r="D283" s="14"/>
      <c r="E283" s="14"/>
      <c r="F283" s="14"/>
      <c r="G283" s="7"/>
      <c r="H283" s="7"/>
      <c r="I283" s="7"/>
      <c r="J283" s="7"/>
      <c r="K283" s="7"/>
    </row>
    <row r="284" spans="1:11">
      <c r="A284" s="14"/>
      <c r="B284" s="14"/>
      <c r="C284" s="14"/>
      <c r="D284" s="14"/>
      <c r="E284" s="14"/>
      <c r="F284" s="14"/>
      <c r="G284" s="7"/>
      <c r="H284" s="7"/>
      <c r="I284" s="7"/>
      <c r="J284" s="7"/>
      <c r="K284" s="7"/>
    </row>
    <row r="285" spans="1:11">
      <c r="A285" s="14"/>
      <c r="B285" s="14"/>
      <c r="C285" s="14"/>
      <c r="D285" s="14"/>
      <c r="E285" s="14"/>
      <c r="F285" s="14"/>
      <c r="G285" s="7"/>
      <c r="H285" s="7"/>
      <c r="I285" s="7"/>
      <c r="J285" s="7"/>
      <c r="K285" s="7"/>
    </row>
    <row r="286" spans="1:11">
      <c r="A286" s="14"/>
      <c r="B286" s="14"/>
      <c r="C286" s="14"/>
      <c r="D286" s="14"/>
      <c r="E286" s="14"/>
      <c r="F286" s="14"/>
      <c r="G286" s="7"/>
      <c r="H286" s="7"/>
      <c r="I286" s="7"/>
      <c r="J286" s="7"/>
      <c r="K286" s="7"/>
    </row>
    <row r="287" spans="1:11">
      <c r="A287" s="14"/>
      <c r="B287" s="14"/>
      <c r="C287" s="14"/>
      <c r="D287" s="14"/>
      <c r="E287" s="14"/>
      <c r="F287" s="14"/>
      <c r="G287" s="7"/>
      <c r="H287" s="7"/>
      <c r="I287" s="7"/>
      <c r="J287" s="7"/>
      <c r="K287" s="7"/>
    </row>
    <row r="288" spans="1:11">
      <c r="A288" s="14"/>
      <c r="B288" s="14"/>
      <c r="C288" s="14"/>
      <c r="D288" s="14"/>
      <c r="E288" s="14"/>
      <c r="F288" s="14"/>
      <c r="G288" s="7"/>
      <c r="H288" s="7"/>
      <c r="I288" s="7"/>
      <c r="J288" s="7"/>
      <c r="K288" s="7"/>
    </row>
    <row r="289" spans="1:11">
      <c r="A289" s="14"/>
      <c r="B289" s="14"/>
      <c r="C289" s="14"/>
      <c r="D289" s="14"/>
      <c r="E289" s="14"/>
      <c r="F289" s="14"/>
      <c r="G289" s="7"/>
      <c r="H289" s="7"/>
      <c r="I289" s="7"/>
      <c r="J289" s="7"/>
      <c r="K289" s="7"/>
    </row>
    <row r="290" spans="1:11">
      <c r="A290" s="14"/>
      <c r="B290" s="14"/>
      <c r="C290" s="14"/>
      <c r="D290" s="14"/>
      <c r="E290" s="14"/>
      <c r="F290" s="14"/>
      <c r="G290" s="7"/>
      <c r="H290" s="7"/>
      <c r="I290" s="7"/>
      <c r="J290" s="7"/>
      <c r="K290" s="7"/>
    </row>
    <row r="291" spans="1:11">
      <c r="A291" s="14"/>
      <c r="B291" s="14"/>
      <c r="C291" s="14"/>
      <c r="D291" s="14"/>
      <c r="E291" s="14"/>
      <c r="F291" s="14"/>
      <c r="G291" s="7"/>
      <c r="H291" s="7"/>
      <c r="I291" s="7"/>
      <c r="J291" s="7"/>
      <c r="K291" s="7"/>
    </row>
    <row r="292" spans="1:11">
      <c r="A292" s="14"/>
      <c r="B292" s="14"/>
      <c r="C292" s="14"/>
      <c r="D292" s="14"/>
      <c r="E292" s="14"/>
      <c r="F292" s="14"/>
      <c r="G292" s="7"/>
      <c r="H292" s="7"/>
      <c r="I292" s="7"/>
      <c r="J292" s="7"/>
      <c r="K292" s="7"/>
    </row>
    <row r="293" spans="1:11">
      <c r="A293" s="14"/>
      <c r="B293" s="14"/>
      <c r="C293" s="14"/>
      <c r="D293" s="14"/>
      <c r="E293" s="14"/>
      <c r="F293" s="14"/>
      <c r="G293" s="7"/>
      <c r="H293" s="7"/>
      <c r="I293" s="7"/>
      <c r="J293" s="7"/>
      <c r="K293" s="7"/>
    </row>
    <row r="294" spans="1:11">
      <c r="A294" s="14"/>
      <c r="B294" s="14"/>
      <c r="C294" s="14"/>
      <c r="D294" s="14"/>
      <c r="E294" s="14"/>
      <c r="F294" s="14"/>
      <c r="G294" s="7"/>
      <c r="H294" s="7"/>
      <c r="I294" s="7"/>
      <c r="J294" s="7"/>
      <c r="K294" s="7"/>
    </row>
    <row r="295" spans="1:11">
      <c r="A295" s="14"/>
      <c r="B295" s="14"/>
      <c r="C295" s="14"/>
      <c r="D295" s="14"/>
      <c r="E295" s="14"/>
      <c r="F295" s="14"/>
      <c r="G295" s="7"/>
      <c r="H295" s="7"/>
      <c r="I295" s="7"/>
      <c r="J295" s="7"/>
      <c r="K295" s="7"/>
    </row>
    <row r="296" spans="1:11">
      <c r="A296" s="14"/>
      <c r="B296" s="14"/>
      <c r="C296" s="14"/>
      <c r="D296" s="14"/>
      <c r="E296" s="14"/>
      <c r="F296" s="14"/>
      <c r="G296" s="7"/>
      <c r="H296" s="7"/>
      <c r="I296" s="7"/>
      <c r="J296" s="7"/>
      <c r="K296" s="7"/>
    </row>
    <row r="297" spans="1:11">
      <c r="A297" s="14"/>
      <c r="B297" s="14"/>
      <c r="C297" s="14"/>
      <c r="D297" s="14"/>
      <c r="E297" s="14"/>
      <c r="F297" s="14"/>
      <c r="G297" s="7"/>
      <c r="H297" s="7"/>
      <c r="I297" s="7"/>
      <c r="J297" s="7"/>
      <c r="K297" s="7"/>
    </row>
    <row r="298" spans="1:11">
      <c r="G298" s="59"/>
      <c r="H298" s="59"/>
      <c r="I298" s="59"/>
      <c r="J298" s="59"/>
      <c r="K298" s="59"/>
    </row>
    <row r="299" spans="1:11">
      <c r="G299" s="59"/>
      <c r="H299" s="59"/>
      <c r="I299" s="59"/>
      <c r="J299" s="59"/>
      <c r="K299" s="59"/>
    </row>
    <row r="300" spans="1:11">
      <c r="G300" s="59"/>
      <c r="H300" s="59"/>
      <c r="I300" s="59"/>
      <c r="J300" s="59"/>
      <c r="K300" s="59"/>
    </row>
    <row r="301" spans="1:11">
      <c r="G301" s="59"/>
      <c r="H301" s="59"/>
      <c r="I301" s="59"/>
      <c r="J301" s="59"/>
      <c r="K301" s="59"/>
    </row>
    <row r="302" spans="1:11">
      <c r="G302" s="59"/>
      <c r="H302" s="59"/>
      <c r="I302" s="59"/>
      <c r="J302" s="59"/>
      <c r="K302" s="59"/>
    </row>
    <row r="303" spans="1:11">
      <c r="G303" s="59"/>
      <c r="H303" s="59"/>
      <c r="I303" s="59"/>
      <c r="J303" s="59"/>
      <c r="K303" s="59"/>
    </row>
    <row r="304" spans="1:11">
      <c r="G304" s="59"/>
      <c r="H304" s="59"/>
      <c r="I304" s="59"/>
      <c r="J304" s="59"/>
      <c r="K304" s="59"/>
    </row>
    <row r="305" spans="7:11">
      <c r="G305" s="59"/>
      <c r="H305" s="59"/>
      <c r="I305" s="59"/>
      <c r="J305" s="59"/>
      <c r="K305" s="59"/>
    </row>
    <row r="306" spans="7:11">
      <c r="G306" s="59"/>
      <c r="H306" s="59"/>
      <c r="I306" s="59"/>
      <c r="J306" s="59"/>
      <c r="K306" s="59"/>
    </row>
    <row r="307" spans="7:11">
      <c r="G307" s="59"/>
      <c r="H307" s="59"/>
      <c r="I307" s="59"/>
      <c r="J307" s="59"/>
      <c r="K307" s="59"/>
    </row>
    <row r="308" spans="7:11">
      <c r="G308" s="59"/>
      <c r="H308" s="59"/>
      <c r="I308" s="59"/>
      <c r="J308" s="59"/>
      <c r="K308" s="59"/>
    </row>
    <row r="309" spans="7:11">
      <c r="G309" s="59"/>
      <c r="H309" s="59"/>
      <c r="I309" s="59"/>
      <c r="J309" s="59"/>
      <c r="K309" s="59"/>
    </row>
    <row r="310" spans="7:11">
      <c r="G310" s="59"/>
      <c r="H310" s="59"/>
      <c r="I310" s="59"/>
      <c r="J310" s="59"/>
      <c r="K310" s="59"/>
    </row>
    <row r="311" spans="7:11">
      <c r="G311" s="59"/>
      <c r="H311" s="59"/>
      <c r="I311" s="59"/>
      <c r="J311" s="59"/>
      <c r="K311" s="59"/>
    </row>
  </sheetData>
  <mergeCells count="35">
    <mergeCell ref="I2:K2"/>
    <mergeCell ref="A9:K9"/>
    <mergeCell ref="A13:K13"/>
    <mergeCell ref="G6:J6"/>
    <mergeCell ref="G11:J11"/>
    <mergeCell ref="A7:K7"/>
    <mergeCell ref="G10:J10"/>
    <mergeCell ref="G5:J5"/>
    <mergeCell ref="A176:G176"/>
    <mergeCell ref="J20:K20"/>
    <mergeCell ref="A23:F27"/>
    <mergeCell ref="I26:I27"/>
    <mergeCell ref="G23:G27"/>
    <mergeCell ref="H24:K24"/>
    <mergeCell ref="J26:K26"/>
    <mergeCell ref="J21:K21"/>
    <mergeCell ref="I25:K25"/>
    <mergeCell ref="H23:K23"/>
    <mergeCell ref="H164:I164"/>
    <mergeCell ref="H163:I163"/>
    <mergeCell ref="F174:G174"/>
    <mergeCell ref="A173:G173"/>
    <mergeCell ref="A163:F165"/>
    <mergeCell ref="G163:G165"/>
    <mergeCell ref="J166:K166"/>
    <mergeCell ref="A169:G169"/>
    <mergeCell ref="A168:F168"/>
    <mergeCell ref="G4:P4"/>
    <mergeCell ref="J18:K18"/>
    <mergeCell ref="J19:K19"/>
    <mergeCell ref="A17:K17"/>
    <mergeCell ref="G14:J14"/>
    <mergeCell ref="A28:F28"/>
    <mergeCell ref="H25:H27"/>
    <mergeCell ref="A16:K16"/>
  </mergeCells>
  <phoneticPr fontId="10" type="noConversion"/>
  <pageMargins left="1.1811023622047245" right="0.35433070866141736" top="0.39370078740157483" bottom="0.39370078740157483" header="0.51181102362204722" footer="0.51181102362204722"/>
  <pageSetup paperSize="9" scale="95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10</vt:i4>
      </vt:variant>
      <vt:variant>
        <vt:lpstr>Įvardinti diapazonai</vt:lpstr>
      </vt:variant>
      <vt:variant>
        <vt:i4>5</vt:i4>
      </vt:variant>
    </vt:vector>
  </HeadingPairs>
  <TitlesOfParts>
    <vt:vector size="15" baseType="lpstr">
      <vt:lpstr>2015-01</vt:lpstr>
      <vt:lpstr>2015-02</vt:lpstr>
      <vt:lpstr>2015-03</vt:lpstr>
      <vt:lpstr>2015-04</vt:lpstr>
      <vt:lpstr>2015-05</vt:lpstr>
      <vt:lpstr>2015-06</vt:lpstr>
      <vt:lpstr>2015-07</vt:lpstr>
      <vt:lpstr>2015-08</vt:lpstr>
      <vt:lpstr>2015-09</vt:lpstr>
      <vt:lpstr>Sheet3</vt:lpstr>
      <vt:lpstr>'2015-04'!Print_Titles</vt:lpstr>
      <vt:lpstr>'2015-05'!Print_Titles</vt:lpstr>
      <vt:lpstr>'2015-07'!Print_Titles</vt:lpstr>
      <vt:lpstr>'2015-08'!Print_Titles</vt:lpstr>
      <vt:lpstr>'2015-09'!Print_Titles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administravimui</cp:lastModifiedBy>
  <cp:lastPrinted>2015-10-07T12:19:04Z</cp:lastPrinted>
  <dcterms:created xsi:type="dcterms:W3CDTF">2006-03-20T12:45:20Z</dcterms:created>
  <dcterms:modified xsi:type="dcterms:W3CDTF">2015-10-30T06:55:18Z</dcterms:modified>
</cp:coreProperties>
</file>